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hidePivotFieldList="1"/>
  <mc:AlternateContent xmlns:mc="http://schemas.openxmlformats.org/markup-compatibility/2006">
    <mc:Choice Requires="x15">
      <x15ac:absPath xmlns:x15ac="http://schemas.microsoft.com/office/spreadsheetml/2010/11/ac" url="C:\Users\Lenovo\Desktop\Code Basics Bootcamp\Sales Analytics using Excel Advanced Level\AtliQ Sales Analytics by jay\"/>
    </mc:Choice>
  </mc:AlternateContent>
  <xr:revisionPtr revIDLastSave="0" documentId="13_ncr:1_{4BA4BE0F-27A6-4ADA-8FBA-D9B5B5F426D6}" xr6:coauthVersionLast="47" xr6:coauthVersionMax="47" xr10:uidLastSave="{00000000-0000-0000-0000-000000000000}"/>
  <bookViews>
    <workbookView xWindow="-3660" yWindow="-16320" windowWidth="29040" windowHeight="15840" activeTab="1" xr2:uid="{00000000-000D-0000-FFFF-FFFF00000000}"/>
  </bookViews>
  <sheets>
    <sheet name="P &amp; L Year" sheetId="1" r:id="rId1"/>
    <sheet name="P &amp; L Month" sheetId="17" r:id="rId2"/>
  </sheets>
  <calcPr calcId="191029"/>
  <pivotCaches>
    <pivotCache cacheId="162" r:id="rId3"/>
    <pivotCache cacheId="177" r:id="rId4"/>
    <pivotCache cacheId="181" r:id="rId5"/>
    <pivotCache cacheId="185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f64cf96-03fd-4175-9d2a-bcaeafb6811d" name="dim_customer" connection="Query - dim_customer"/>
          <x15:modelTable id="dim_market_697aacce-8957-4193-b1f7-19f1eb135819" name="dim_market" connection="Query - dim_market"/>
          <x15:modelTable id="dim_product_56f84a13-f02b-4414-8830-163d9f43c18a" name="dim_product" connection="Query - dim_product"/>
          <x15:modelTable id="fact_sales_monthly_8b8dba81-8fde-4199-b79e-96533e437e1f" name="fact_sales_monthly" connection="Query - fact_sales_monthly"/>
          <x15:modelTable id="dim_date_b5658a93-ae77-4bec-947e-e9a289e6837f" name="dim_date" connection="Query - dim_date"/>
          <x15:modelTable id="ns_targets_2021_8b6b6927-9ddb-486a-a899-22d9b2337667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49" i="17" l="1"/>
  <c r="E49" i="17"/>
  <c r="F49" i="17"/>
  <c r="G49" i="17"/>
  <c r="H49" i="17"/>
  <c r="I49" i="17"/>
  <c r="J49" i="17"/>
  <c r="K49" i="17"/>
  <c r="L49" i="17"/>
  <c r="M49" i="17"/>
  <c r="N49" i="17"/>
  <c r="O49" i="17"/>
  <c r="C49" i="17"/>
  <c r="D48" i="17"/>
  <c r="E48" i="17"/>
  <c r="F48" i="17"/>
  <c r="G48" i="17"/>
  <c r="H48" i="17"/>
  <c r="I48" i="17"/>
  <c r="J48" i="17"/>
  <c r="K48" i="17"/>
  <c r="L48" i="17"/>
  <c r="M48" i="17"/>
  <c r="N48" i="17"/>
  <c r="O48" i="17"/>
  <c r="C48" i="17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10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10E9B99-0050-4811-90CC-8BF07695909F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38c11ae-2bee-4a41-a892-8cf1fb92c11e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A8750A31-F2A2-44A8-8CD0-AD9589EC88F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c5d7dfb-07e2-42dc-b51b-d5b83320afd4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B7C5394-5337-4BAC-A1DB-DC707C8601F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ba53e73-c008-48d5-a295-198d399eafb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EA6E0952-6AEB-4A96-AB65-02FF6781341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220a288-3bfc-4424-96ce-049556f33058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53EB33EE-1EA7-4EC5-8465-2676E03EDFF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7d70d9b-3e47-444e-b42b-a01b1848ee8a"/>
      </ext>
    </extLst>
  </connection>
  <connection id="6" xr16:uid="{202D37E6-7CA3-4483-8897-AAC2D0C341DA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FB8801F8-790F-4818-B1DC-42E19FDCD615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6133856c-3aa2-426f-8318-d6d167ce7ba3"/>
      </ext>
    </extLst>
  </connection>
  <connection id="8" xr16:uid="{2A1FE3FA-BEF8-460C-A612-7ECC9B4F7759}" keepAlive="1" name="Query - Sales - Downloaded files from COde Basics Original" description="Connection to the 'Sales - Downloaded files from COde Basics Original' query in the workbook." type="5" refreshedVersion="0" background="1">
    <dbPr connection="Provider=Microsoft.Mashup.OleDb.1;Data Source=$Workbook$;Location=&quot;Sales - Downloaded files from COde Basics Original&quot;;Extended Properties=&quot;&quot;" command="SELECT * FROM [Sales - Downloaded files from COde Basics Original]"/>
  </connection>
  <connection id="9" xr16:uid="{950DF461-8197-49B3-846F-B43092B47A25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product].[division].[All]}"/>
    <s v="{[dim_customer].[customer].[All]}"/>
    <s v="{[dim_market].[market].[All]}"/>
    <s v="{[fact_sales_monthly].[Fiscal year(FY)].&amp;[2019]}"/>
    <s v="{[fact_sales_monthly].[Fiscal year(FY)].&amp;[2020]}"/>
    <s v="{[fact_sales_monthly].[Fiscal year(FY)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<sst xmlns="http://schemas.openxmlformats.org/spreadsheetml/2006/main" count="144" uniqueCount="52">
  <si>
    <t>customer</t>
  </si>
  <si>
    <t>market</t>
  </si>
  <si>
    <t>division</t>
  </si>
  <si>
    <t>region</t>
  </si>
  <si>
    <t>2019</t>
  </si>
  <si>
    <t>2020</t>
  </si>
  <si>
    <t>2021</t>
  </si>
  <si>
    <t>Grand Total</t>
  </si>
  <si>
    <t>All</t>
  </si>
  <si>
    <t>21 vs 20</t>
  </si>
  <si>
    <t>Filters</t>
  </si>
  <si>
    <t>All Values in USD</t>
  </si>
  <si>
    <t>Net Sales</t>
  </si>
  <si>
    <t>Gross Margin</t>
  </si>
  <si>
    <t>Gross Margin %</t>
  </si>
  <si>
    <t>2021 vs 2020</t>
  </si>
  <si>
    <t>Note: 2021 vs 2020 is not part of pivot table</t>
  </si>
  <si>
    <t>P &amp; L By Fiscal Years</t>
  </si>
  <si>
    <t>Fiscal Years</t>
  </si>
  <si>
    <t>Customer</t>
  </si>
  <si>
    <t>N &amp; S</t>
  </si>
  <si>
    <t>P &amp; A</t>
  </si>
  <si>
    <t>PC</t>
  </si>
  <si>
    <t>Total Net Sales</t>
  </si>
  <si>
    <t>Total Gross Margin</t>
  </si>
  <si>
    <t>Total Gross Margin %</t>
  </si>
  <si>
    <t>f</t>
  </si>
  <si>
    <t>Total f</t>
  </si>
  <si>
    <t>Metrics</t>
  </si>
  <si>
    <t>Fiscal year(FY)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</si>
  <si>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</si>
  <si>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</si>
  <si>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</si>
  <si>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</si>
  <si>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</si>
  <si>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</si>
  <si>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</si>
  <si>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</si>
  <si>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</si>
  <si>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</si>
  <si>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</si>
  <si>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</si>
  <si>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</si>
  <si>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</si>
  <si>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</si>
  <si>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</si>
  <si>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cogs</t>
  </si>
  <si>
    <t>Quarters</t>
  </si>
  <si>
    <t>P &amp; L By Fiscal Months</t>
  </si>
  <si>
    <t xml:space="preserve"> Net Sales Comparison</t>
  </si>
  <si>
    <t>20 vs 19</t>
  </si>
  <si>
    <t>Note: 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</si>
</sst>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1"/>
      <name val="Avenir Next LT Pro"/>
      <family val="2"/>
    </font>
    <font>
      <sz val="16"/>
      <color theme="5"/>
      <name val="Calibri"/>
      <family val="2"/>
      <scheme val="minor"/>
    </font>
    <font>
      <sz val="11"/>
      <name val="Calibri"/>
      <family val="2"/>
      <scheme val="minor"/>
    </font>
    <font>
      <b/>
      <sz val="16"/>
      <color theme="5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3" fillId="0" borderId="0" xfId="0" applyFont="1"/>
    <xf numFmtId="0" fontId="1" fillId="0" borderId="0" xfId="0" applyFont="1"/>
    <xf numFmtId="0" fontId="2" fillId="0" borderId="1" xfId="0" applyFont="1" applyBorder="1" applyAlignment="1">
      <alignment horizontal="right" vertical="top"/>
    </xf>
    <xf numFmtId="0" fontId="4" fillId="0" borderId="0" xfId="0" applyFont="1"/>
    <xf numFmtId="0" fontId="0" fillId="0" borderId="0" xfId="0" pivotButton="1"/>
    <xf numFmtId="0" fontId="0" fillId="0" borderId="0" xfId="0" applyAlignment="1">
      <alignment horizontal="left"/>
    </xf>
    <xf numFmtId="164" fontId="0" fillId="0" borderId="0" xfId="0" applyNumberFormat="1"/>
    <xf numFmtId="0" fontId="0" fillId="0" borderId="0" xfId="0" applyAlignment="1">
      <alignment horizontal="left" indent="1"/>
    </xf>
    <xf numFmtId="0" fontId="0" fillId="0" borderId="1" xfId="0" pivotButton="1" applyBorder="1"/>
    <xf numFmtId="0" fontId="1" fillId="0" borderId="1" xfId="0" applyFont="1" applyBorder="1" applyAlignment="1">
      <alignment horizontal="center"/>
    </xf>
    <xf numFmtId="165" fontId="0" fillId="0" borderId="0" xfId="0" applyNumberFormat="1"/>
    <xf numFmtId="0" fontId="5" fillId="0" borderId="0" xfId="0" applyFont="1" applyAlignment="1">
      <alignment vertical="center"/>
    </xf>
    <xf numFmtId="0" fontId="0" fillId="0" borderId="0" xfId="0" applyAlignment="1">
      <alignment vertical="center"/>
    </xf>
    <xf numFmtId="0" fontId="0" fillId="0" borderId="1" xfId="0" applyBorder="1" applyAlignment="1">
      <alignment horizontal="center"/>
    </xf>
    <xf numFmtId="0" fontId="1" fillId="0" borderId="0" xfId="0" pivotButton="1" applyFont="1"/>
    <xf numFmtId="0" fontId="1" fillId="0" borderId="1" xfId="0" pivotButton="1" applyFont="1" applyBorder="1" applyAlignment="1">
      <alignment horizontal="center"/>
    </xf>
    <xf numFmtId="0" fontId="5" fillId="0" borderId="0" xfId="0" applyFont="1" applyAlignment="1"/>
    <xf numFmtId="0" fontId="0" fillId="0" borderId="0" xfId="0" applyAlignment="1"/>
    <xf numFmtId="0" fontId="5" fillId="0" borderId="0" xfId="0" applyFont="1" applyAlignment="1">
      <alignment wrapText="1"/>
    </xf>
    <xf numFmtId="0" fontId="2" fillId="0" borderId="0" xfId="0" applyFont="1"/>
  </cellXfs>
  <cellStyles count="1">
    <cellStyle name="Normal" xfId="0" builtinId="0"/>
  </cellStyles>
  <dxfs count="226"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numFmt numFmtId="164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numFmt numFmtId="164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numFmt numFmtId="164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numFmt numFmtId="164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numFmt numFmtId="164" formatCode="0.0,,&quot;M&quot;"/>
    </dxf>
    <dxf>
      <numFmt numFmtId="164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numFmt numFmtId="165" formatCode="0.0%"/>
    </dxf>
    <dxf>
      <numFmt numFmtId="165" formatCode="0.0%"/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 style="thin">
          <color auto="1"/>
        </bottom>
      </border>
    </dxf>
    <dxf>
      <border>
        <left/>
        <right/>
        <top/>
        <bottom style="thin">
          <color auto="1"/>
        </bottom>
      </border>
    </dxf>
  </dxfs>
  <tableStyles count="2" defaultTableStyle="TableStyleMedium2" defaultPivotStyle="PivotStyleLight16">
    <tableStyle name="Invisible" pivot="0" table="0" count="0" xr9:uid="{6A92D17E-6D42-4C51-A100-4450A708BD80}"/>
    <tableStyle name="PivotTable Style 1" table="0" count="2" xr9:uid="{F88C44AC-82BA-42F4-8F5E-C561530A8DF8}">
      <tableStyleElement type="wholeTable" dxfId="225"/>
      <tableStyleElement type="pageFieldLabels" dxfId="22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42" Type="http://schemas.openxmlformats.org/officeDocument/2006/relationships/customXml" Target="../customXml/item29.xml"/><Relationship Id="rId47" Type="http://schemas.openxmlformats.org/officeDocument/2006/relationships/customXml" Target="../customXml/item34.xml"/><Relationship Id="rId7" Type="http://schemas.openxmlformats.org/officeDocument/2006/relationships/theme" Target="theme/theme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Relationship Id="rId46" Type="http://schemas.openxmlformats.org/officeDocument/2006/relationships/customXml" Target="../customXml/item3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45" Type="http://schemas.openxmlformats.org/officeDocument/2006/relationships/customXml" Target="../customXml/item32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4" Type="http://schemas.openxmlformats.org/officeDocument/2006/relationships/customXml" Target="../customXml/item31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43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43.5176130787" backgroundQuery="1" createdVersion="8" refreshedVersion="8" minRefreshableVersion="3" recordCount="0" supportSubquery="1" supportAdvancedDrill="1" xr:uid="{193B909D-7C04-4D7D-A9E0-DDB5F000766A}">
  <cacheSource type="external" connectionId="9"/>
  <cacheFields count="9">
    <cacheField name="[dim_market].[market].[market]" caption="market" numFmtId="0" hierarchy="13" level="1">
      <sharedItems containsSemiMixedTypes="0" containsNonDate="0" containsString="0"/>
    </cacheField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unt="3">
        <s v="N &amp; S"/>
        <s v="P &amp; A"/>
        <s v="PC"/>
      </sharedItems>
    </cacheField>
    <cacheField name="[Measures].[Gross Margin]" caption="Gross Margin" numFmtId="0" hierarchy="45" level="32767"/>
    <cacheField name="[Measures].[Gross Margin %]" caption="Gross Margin %" numFmtId="0" hierarchy="46" level="32767"/>
    <cacheField name="[Measures].[COGS]" caption="COGS" numFmtId="0" hierarchy="44" level="32767"/>
    <cacheField name="[fact_sales_monthly].[Fiscal year(FY)].[Fiscal year(FY)]" caption="Fiscal year(FY)" numFmtId="0" hierarchy="30" level="1">
      <sharedItems count="3">
        <s v="2019"/>
        <s v="2020"/>
        <s v="2021"/>
      </sharedItems>
    </cacheField>
    <cacheField name="[Measures].[Net Sales]" caption="Net Sales" numFmtId="0" hierarchy="35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2" memberValueDatatype="130" unbalanced="0">
      <fieldsUsage count="2">
        <fieldUsage x="-1"/>
        <fieldUsage x="6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7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COGS]" caption="COGS" measure="1" displayFolder="" measureGroup="fact_sales_monthly" count="0" oneField="1">
      <fieldsUsage count="1">
        <fieldUsage x="5"/>
      </fieldsUsage>
    </cacheHierarchy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ross Margin %]" caption="Gross Margin 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total_cogs]" caption="Sum of total_cogs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3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43.519979282406" backgroundQuery="1" createdVersion="8" refreshedVersion="8" minRefreshableVersion="3" recordCount="0" supportSubquery="1" supportAdvancedDrill="1" xr:uid="{67FE0553-034C-4A93-990F-9E70A83F96DB}">
  <cacheSource type="external" connectionId="9"/>
  <cacheFields count="11">
    <cacheField name="[dim_market].[market].[market]" caption="market" numFmtId="0" hierarchy="13" level="1">
      <sharedItems containsSemiMixedTypes="0" containsNonDate="0" containsString="0"/>
    </cacheField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Gross Margin]" caption="Gross Margin" numFmtId="0" hierarchy="45" level="32767"/>
    <cacheField name="[Measures].[Gross Margin %]" caption="Gross Margin %" numFmtId="0" hierarchy="46" level="32767"/>
    <cacheField name="[fact_sales_monthly].[Fiscal year(FY)].[Fiscal year(FY)]" caption="Fiscal year(FY)" numFmtId="0" hierarchy="30" level="1">
      <sharedItems count="3">
        <s v="2019"/>
        <s v="2020"/>
        <s v="2021"/>
      </sharedItems>
    </cacheField>
    <cacheField name="[Measures].[Net Sales]" caption="Net Sales" numFmtId="0" hierarchy="35" level="32767"/>
    <cacheField name="[dim_customer].[customer].[customer]" caption="customer" numFmtId="0" hierarchy="1" level="1">
      <sharedItems containsSemiMixedTypes="0" containsNonDate="0" containsString="0"/>
    </cacheField>
    <cacheField name="[Measures].[Sum of total_cogs]" caption="Sum of total_cogs" numFmtId="0" hierarchy="55" level="32767"/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6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ross Margin %]" caption="Gross Margin 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total_cogs]" caption="Sum of total_cogs" measure="1" displayFolder="" measureGroup="fact_sales_monthly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43.528662268516" backgroundQuery="1" createdVersion="8" refreshedVersion="8" minRefreshableVersion="3" recordCount="0" supportSubquery="1" supportAdvancedDrill="1" xr:uid="{052F0F0C-EC6E-415C-A88D-D2C097C7A098}">
  <cacheSource type="external" connectionId="9"/>
  <cacheFields count="11">
    <cacheField name="[dim_market].[market].[market]" caption="market" numFmtId="0" hierarchy="13" level="1">
      <sharedItems containsSemiMixedTypes="0" containsNonDate="0" containsString="0"/>
    </cacheField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Gross Margin]" caption="Gross Margin" numFmtId="0" hierarchy="45" level="32767"/>
    <cacheField name="[Measures].[Gross Margin %]" caption="Gross Margin %" numFmtId="0" hierarchy="46" level="32767"/>
    <cacheField name="[fact_sales_monthly].[Fiscal year(FY)].[Fiscal year(FY)]" caption="Fiscal year(FY)" numFmtId="0" hierarchy="30" level="1">
      <sharedItems count="3">
        <s v="2019"/>
        <s v="2020"/>
        <s v="2021"/>
      </sharedItems>
    </cacheField>
    <cacheField name="[Measures].[Net Sales]" caption="Net Sales" numFmtId="0" hierarchy="35" level="32767"/>
    <cacheField name="[dim_customer].[customer].[customer]" caption="customer" numFmtId="0" hierarchy="1" level="1">
      <sharedItems containsSemiMixedTypes="0" containsNonDate="0" containsString="0"/>
    </cacheField>
    <cacheField name="[Measures].[Sum of total_cogs]" caption="Sum of total_cogs" numFmtId="0" hierarchy="55" level="32767"/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6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ross Margin %]" caption="Gross Margin 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total_cogs]" caption="Sum of total_cogs" measure="1" displayFolder="" measureGroup="fact_sales_monthly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43.529078703701" backgroundQuery="1" createdVersion="8" refreshedVersion="8" minRefreshableVersion="3" recordCount="0" supportSubquery="1" supportAdvancedDrill="1" xr:uid="{5DF0309A-CFF5-4CB1-BDC4-B3E2ADF5E5B1}">
  <cacheSource type="external" connectionId="9"/>
  <cacheFields count="11">
    <cacheField name="[dim_market].[market].[market]" caption="market" numFmtId="0" hierarchy="13" level="1">
      <sharedItems containsSemiMixedTypes="0" containsNonDate="0" containsString="0"/>
    </cacheField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Measures].[Gross Margin]" caption="Gross Margin" numFmtId="0" hierarchy="45" level="32767"/>
    <cacheField name="[Measures].[Gross Margin %]" caption="Gross Margin %" numFmtId="0" hierarchy="46" level="32767"/>
    <cacheField name="[fact_sales_monthly].[Fiscal year(FY)].[Fiscal year(FY)]" caption="Fiscal year(FY)" numFmtId="0" hierarchy="30" level="1">
      <sharedItems count="3">
        <s v="2019"/>
        <s v="2020"/>
        <s v="2021"/>
      </sharedItems>
    </cacheField>
    <cacheField name="[Measures].[Net Sales]" caption="Net Sales" numFmtId="0" hierarchy="35" level="32767"/>
    <cacheField name="[dim_customer].[customer].[customer]" caption="customer" numFmtId="0" hierarchy="1" level="1">
      <sharedItems containsSemiMixedTypes="0" containsNonDate="0" containsString="0"/>
    </cacheField>
    <cacheField name="[Measures].[Sum of total_cogs]" caption="Sum of total_cogs" numFmtId="0" hierarchy="55" level="32767"/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</cacheFields>
  <cacheHierarchies count="5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 oneField="1">
      <fieldsUsage count="1">
        <fieldUsage x="6"/>
      </fieldsUsage>
    </cacheHierarchy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 oneField="1">
      <fieldsUsage count="1">
        <fieldUsage x="3"/>
      </fieldsUsage>
    </cacheHierarchy>
    <cacheHierarchy uniqueName="[Measures].[Gross Margin %]" caption="Gross Margin 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Sum of total_cogs]" caption="Sum of total_cogs" measure="1" displayFolder="" measureGroup="fact_sales_monthly" count="0" oneField="1" hidden="1">
      <fieldsUsage count="1">
        <fieldUsage x="8"/>
      </fieldsUsage>
      <extLst>
        <ext xmlns:x15="http://schemas.microsoft.com/office/spreadsheetml/2010/11/main" uri="{B97F6D7D-B522-45F9-BDA1-12C45D357490}">
          <x15:cacheHierarchy aggregatedColumn="31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7138B4-15BF-47D1-A401-18531D69DD4A}" name="PivotTable2" cacheId="162" dataOnRows="1" applyNumberFormats="0" applyBorderFormats="0" applyFontFormats="0" applyPatternFormats="0" applyAlignmentFormats="0" applyWidthHeightFormats="1" dataCaption="Metrics" tag="570ae728-e64e-46e0-baa6-fc294eb81d63" updatedVersion="8" minRefreshableVersion="3" subtotalHiddenItems="1" colGrandTotals="0" itemPrintTitles="1" createdVersion="8" indent="0" outline="1" outlineData="1" multipleFieldFilters="0" rowHeaderCaption="Customer" colHeaderCaption="Fiscal Years">
  <location ref="B8:E28" firstHeaderRow="1" firstDataRow="2" firstDataCol="1" rowPageCount="3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2">
    <field x="2"/>
    <field x="-2"/>
  </rowFields>
  <rowItems count="19">
    <i>
      <x/>
    </i>
    <i r="1">
      <x/>
    </i>
    <i r="1" i="1">
      <x v="1"/>
    </i>
    <i r="1" i="2">
      <x v="2"/>
    </i>
    <i r="1" i="3">
      <x v="3"/>
    </i>
    <i>
      <x v="1"/>
    </i>
    <i r="1">
      <x/>
    </i>
    <i r="1" i="1">
      <x v="1"/>
    </i>
    <i r="1" i="2">
      <x v="2"/>
    </i>
    <i r="1" i="3">
      <x v="3"/>
    </i>
    <i>
      <x v="2"/>
    </i>
    <i r="1">
      <x/>
    </i>
    <i r="1" i="1">
      <x v="1"/>
    </i>
    <i r="1" i="2">
      <x v="2"/>
    </i>
    <i r="1" i="3">
      <x v="3"/>
    </i>
    <i t="grand">
      <x/>
    </i>
    <i t="grand" i="1">
      <x/>
    </i>
    <i t="grand" i="2">
      <x/>
    </i>
    <i t="grand" i="3">
      <x/>
    </i>
  </rowItems>
  <colFields count="1">
    <field x="6"/>
  </colFields>
  <colItems count="3">
    <i>
      <x/>
    </i>
    <i>
      <x v="1"/>
    </i>
    <i>
      <x v="2"/>
    </i>
  </colItems>
  <pageFields count="3">
    <pageField fld="1" hier="15" name="[dim_market].[region].[All]" cap="All"/>
    <pageField fld="8" hier="1" name="[dim_customer].[customer].[All]" cap="All"/>
    <pageField fld="0" hier="13" name="[dim_market].[market].[All]" cap="All"/>
  </pageFields>
  <dataFields count="4">
    <dataField fld="7" subtotal="count" baseField="6" baseItem="2" numFmtId="164"/>
    <dataField name="f" fld="5" subtotal="count" baseField="0" baseItem="0" numFmtId="164"/>
    <dataField fld="3" subtotal="count" baseField="0" baseItem="0" numFmtId="164"/>
    <dataField fld="4" subtotal="count" baseField="6" baseItem="0" numFmtId="165"/>
  </dataFields>
  <formats count="11">
    <format dxfId="223">
      <pivotArea field="-2" type="button" dataOnly="0" labelOnly="1" outline="0" axis="axisRow" fieldPosition="1"/>
    </format>
    <format dxfId="222">
      <pivotArea dataOnly="0" labelOnly="1" fieldPosition="0">
        <references count="1">
          <reference field="6" count="1">
            <x v="0"/>
          </reference>
        </references>
      </pivotArea>
    </format>
    <format dxfId="221">
      <pivotArea dataOnly="0" labelOnly="1" fieldPosition="0">
        <references count="1">
          <reference field="6" count="1">
            <x v="1"/>
          </reference>
        </references>
      </pivotArea>
    </format>
    <format dxfId="220">
      <pivotArea dataOnly="0" labelOnly="1" fieldPosition="0">
        <references count="1">
          <reference field="6" count="1">
            <x v="2"/>
          </reference>
        </references>
      </pivotArea>
    </format>
    <format dxfId="219">
      <pivotArea dataOnly="0" labelOnly="1" fieldPosition="0">
        <references count="1">
          <reference field="6" count="1">
            <x v="0"/>
          </reference>
        </references>
      </pivotArea>
    </format>
    <format dxfId="218">
      <pivotArea dataOnly="0" labelOnly="1" fieldPosition="0">
        <references count="1">
          <reference field="6" count="1">
            <x v="1"/>
          </reference>
        </references>
      </pivotArea>
    </format>
    <format dxfId="217">
      <pivotArea dataOnly="0" labelOnly="1" fieldPosition="0">
        <references count="1">
          <reference field="6" count="1">
            <x v="2"/>
          </reference>
        </references>
      </pivotArea>
    </format>
    <format dxfId="216">
      <pivotArea dataOnly="0" labelOnly="1" fieldPosition="0">
        <references count="1">
          <reference field="6" count="1">
            <x v="0"/>
          </reference>
        </references>
      </pivotArea>
    </format>
    <format dxfId="215">
      <pivotArea dataOnly="0" labelOnly="1" fieldPosition="0">
        <references count="1">
          <reference field="6" count="1">
            <x v="1"/>
          </reference>
        </references>
      </pivotArea>
    </format>
    <format dxfId="214">
      <pivotArea dataOnly="0" labelOnly="1" fieldPosition="0">
        <references count="1">
          <reference field="6" count="1">
            <x v="2"/>
          </reference>
        </references>
      </pivotArea>
    </format>
    <format dxfId="213">
      <pivotArea outline="0" fieldPosition="0">
        <references count="1">
          <reference field="4294967294" count="1">
            <x v="3"/>
          </reference>
        </references>
      </pivotArea>
    </format>
  </formats>
  <conditionalFormats count="6">
    <conditionalFormat priority="2">
      <pivotAreas count="3">
        <pivotArea type="data" collapsedLevelsAreSubtotals="1" fieldPosition="0">
          <references count="2">
            <reference field="4294967294" count="1">
              <x v="3"/>
            </reference>
            <reference field="6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1">
              <x v="3"/>
            </reference>
            <reference field="6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1">
              <x v="3"/>
            </reference>
            <reference field="6" count="1" selected="0"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6" count="1" selected="0">
              <x v="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6" count="1" selected="0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>
              <x v="1"/>
            </reference>
            <reference field="6" count="1" selected="0">
              <x v="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>
              <x v="1"/>
            </reference>
            <reference field="6" count="1" selected="0">
              <x v="1"/>
            </reference>
          </references>
        </pivotArea>
      </pivotAreas>
    </conditionalFormat>
    <conditionalFormat priority="7">
      <pivotAreas count="3">
        <pivotArea type="data" collapsedLevelsAreSubtotals="1" fieldPosition="0">
          <references count="2">
            <reference field="4294967294" count="1">
              <x v="0"/>
            </reference>
            <reference field="6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1">
              <x v="0"/>
            </reference>
            <reference field="6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1">
              <x v="0"/>
            </reference>
            <reference field="6" count="1" selected="0">
              <x v="2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f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Table Style 1" showRowHeaders="1" showColHeaders="1" showRowStripes="0" showColStripes="0" showLastColumn="1"/>
  <rowHierarchiesUsage count="2">
    <rowHierarchyUsage hierarchyUsage="17"/>
    <rowHierarchyUsage hierarchyUsage="-2"/>
  </rowHierarchiesUsage>
  <colHierarchiesUsage count="1">
    <colHierarchyUsage hierarchyUsage="3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036C87-0C79-46F3-89A2-AF710F5DA5EC}" name="PivotTable3" cacheId="185" dataOnRows="1" applyNumberFormats="0" applyBorderFormats="0" applyFontFormats="0" applyPatternFormats="0" applyAlignmentFormats="0" applyWidthHeightFormats="1" dataCaption="Metrics" tag="d01b2ea2-f59d-456a-a002-897174f0ae76" updatedVersion="8" minRefreshableVersion="3" subtotalHiddenItems="1" rowGrandTotals="0" itemPrintTitles="1" createdVersion="8" indent="0" outline="1" outlineData="1" multipleFieldFilters="0" rowHeaderCaption="Customer" colHeaderCaption="Quarters">
  <location ref="B38:O4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x="1"/>
        <item s="1" x="2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5" name="[dim_market].[region].[All]" cap="All"/>
    <pageField fld="7" hier="1" name="[dim_customer].[customer].[All]" cap="All"/>
    <pageField fld="0" hier="13" name="[dim_market].[market].[All]" cap="All"/>
    <pageField fld="2" hier="17" name="[dim_product].[division].[All]" cap="All"/>
    <pageField fld="5" hier="30" name="[fact_sales_monthly].[Fiscal year(FY)].&amp;[2021]" cap="2021"/>
  </pageFields>
  <dataFields count="4">
    <dataField fld="6" subtotal="count" baseField="5" baseItem="2" numFmtId="164"/>
    <dataField name="cogs" fld="8" baseField="9" baseItem="0" numFmtId="164"/>
    <dataField fld="3" subtotal="count" baseField="0" baseItem="0" numFmtId="164"/>
    <dataField fld="4" subtotal="count" baseField="5" baseItem="0" numFmtId="165"/>
  </dataFields>
  <formats count="28">
    <format dxfId="30">
      <pivotArea field="-2" type="button" dataOnly="0" labelOnly="1" outline="0" axis="axisRow" fieldPosition="0"/>
    </format>
    <format dxfId="31">
      <pivotArea dataOnly="0" labelOnly="1" fieldPosition="0">
        <references count="1">
          <reference field="5" count="1">
            <x v="0"/>
          </reference>
        </references>
      </pivotArea>
    </format>
    <format dxfId="32">
      <pivotArea dataOnly="0" labelOnly="1" fieldPosition="0">
        <references count="1">
          <reference field="5" count="1">
            <x v="1"/>
          </reference>
        </references>
      </pivotArea>
    </format>
    <format dxfId="33">
      <pivotArea dataOnly="0" labelOnly="1" fieldPosition="0">
        <references count="1">
          <reference field="5" count="1">
            <x v="2"/>
          </reference>
        </references>
      </pivotArea>
    </format>
    <format dxfId="34">
      <pivotArea dataOnly="0" labelOnly="1" fieldPosition="0">
        <references count="1">
          <reference field="5" count="1">
            <x v="0"/>
          </reference>
        </references>
      </pivotArea>
    </format>
    <format dxfId="35">
      <pivotArea dataOnly="0" labelOnly="1" fieldPosition="0">
        <references count="1">
          <reference field="5" count="1">
            <x v="1"/>
          </reference>
        </references>
      </pivotArea>
    </format>
    <format dxfId="36">
      <pivotArea dataOnly="0" labelOnly="1" fieldPosition="0">
        <references count="1">
          <reference field="5" count="1">
            <x v="2"/>
          </reference>
        </references>
      </pivotArea>
    </format>
    <format dxfId="37">
      <pivotArea dataOnly="0" labelOnly="1" fieldPosition="0">
        <references count="1">
          <reference field="5" count="1">
            <x v="0"/>
          </reference>
        </references>
      </pivotArea>
    </format>
    <format dxfId="38">
      <pivotArea dataOnly="0" labelOnly="1" fieldPosition="0">
        <references count="1">
          <reference field="5" count="1">
            <x v="1"/>
          </reference>
        </references>
      </pivotArea>
    </format>
    <format dxfId="39">
      <pivotArea dataOnly="0" labelOnly="1" fieldPosition="0">
        <references count="1">
          <reference field="5" count="1">
            <x v="2"/>
          </reference>
        </references>
      </pivotArea>
    </format>
    <format dxfId="40">
      <pivotArea outline="0" fieldPosition="0">
        <references count="1">
          <reference field="4294967294" count="1">
            <x v="3"/>
          </reference>
        </references>
      </pivotArea>
    </format>
    <format dxfId="41">
      <pivotArea outline="0" fieldPosition="0">
        <references count="1">
          <reference field="4294967294" count="1">
            <x v="1"/>
          </reference>
        </references>
      </pivotArea>
    </format>
    <format dxfId="42">
      <pivotArea field="10" type="button" dataOnly="0" labelOnly="1" outline="0" axis="axisCol" fieldPosition="0"/>
    </format>
    <format dxfId="43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44">
      <pivotArea dataOnly="0" labelOnly="1" fieldPosition="0">
        <references count="1">
          <reference field="10" count="1">
            <x v="3"/>
          </reference>
        </references>
      </pivotArea>
    </format>
    <format dxfId="45">
      <pivotArea dataOnly="0" labelOnly="1" grandCol="1" outline="0" fieldPosition="0"/>
    </format>
    <format dxfId="46">
      <pivotArea field="-2" type="button" dataOnly="0" labelOnly="1" outline="0" axis="axisRow" fieldPosition="0"/>
    </format>
    <format dxfId="47">
      <pivotArea field="-2" type="button" dataOnly="0" labelOnly="1" outline="0" axis="axisRow" fieldPosition="0"/>
    </format>
    <format dxfId="4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49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0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5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52">
      <pivotArea field="-2" type="button" dataOnly="0" labelOnly="1" outline="0" axis="axisRow" fieldPosition="0"/>
    </format>
    <format dxfId="53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54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55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56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0">
      <pivotArea dataOnly="0" labelOnly="1" outline="0" fieldPosition="0">
        <references count="1">
          <reference field="5" count="0"/>
        </references>
      </pivotArea>
    </format>
  </formats>
  <conditionalFormats count="6">
    <conditionalFormat priority="7">
      <pivotAreas count="3">
        <pivotArea type="data" collapsedLevelsAreSubtotals="1" fieldPosition="0">
          <references count="2">
            <reference field="4294967294" count="1">
              <x v="0"/>
            </reference>
            <reference field="5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1">
              <x v="0"/>
            </reference>
            <reference field="5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1">
              <x v="0"/>
            </reference>
            <reference field="5" count="1" selected="0">
              <x v="2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5" count="1" selected="0">
              <x v="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5" count="1" selected="0">
              <x v="2"/>
            </reference>
          </references>
        </pivotArea>
      </pivotAreas>
    </conditionalFormat>
    <conditionalFormat priority="4">
      <pivotAreas count="3">
        <pivotArea type="data" collapsedLevelsAreSubtotals="1" fieldPosition="0">
          <references count="2">
            <reference field="4294967294" count="1">
              <x v="3"/>
            </reference>
            <reference field="5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1">
              <x v="3"/>
            </reference>
            <reference field="5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1">
              <x v="3"/>
            </reference>
            <reference field="5" count="1" selected="0"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f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gs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80AFB8A-7782-4DB0-AD8D-ADA68F4D90B1}" name="PivotTable1" cacheId="181" dataOnRows="1" applyNumberFormats="0" applyBorderFormats="0" applyFontFormats="0" applyPatternFormats="0" applyAlignmentFormats="0" applyWidthHeightFormats="1" dataCaption="Metrics" tag="590b9593-b56c-43c6-b5c7-66cddc366b90" updatedVersion="8" minRefreshableVersion="3" subtotalHiddenItems="1" rowGrandTotals="0" itemPrintTitles="1" createdVersion="8" indent="0" outline="1" outlineData="1" multipleFieldFilters="0" rowHeaderCaption="Customer" colHeaderCaption="Quarters">
  <location ref="B23:O2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x="0"/>
        <item s="1" x="1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5" name="[dim_market].[region].[All]" cap="All"/>
    <pageField fld="7" hier="1" name="[dim_customer].[customer].[All]" cap="All"/>
    <pageField fld="0" hier="13" name="[dim_market].[market].[All]" cap="All"/>
    <pageField fld="2" hier="17" name="[dim_product].[division].[All]" cap="All"/>
    <pageField fld="5" hier="30" name="[fact_sales_monthly].[Fiscal year(FY)].&amp;[2020]" cap="2020"/>
  </pageFields>
  <dataFields count="4">
    <dataField fld="6" subtotal="count" baseField="5" baseItem="2" numFmtId="164"/>
    <dataField name="cogs" fld="8" baseField="9" baseItem="0" numFmtId="164"/>
    <dataField fld="3" subtotal="count" baseField="0" baseItem="0" numFmtId="164"/>
    <dataField fld="4" subtotal="count" baseField="5" baseItem="0" numFmtId="165"/>
  </dataFields>
  <formats count="28">
    <format dxfId="84">
      <pivotArea field="-2" type="button" dataOnly="0" labelOnly="1" outline="0" axis="axisRow" fieldPosition="0"/>
    </format>
    <format dxfId="85">
      <pivotArea dataOnly="0" labelOnly="1" fieldPosition="0">
        <references count="1">
          <reference field="5" count="1">
            <x v="0"/>
          </reference>
        </references>
      </pivotArea>
    </format>
    <format dxfId="86">
      <pivotArea dataOnly="0" labelOnly="1" fieldPosition="0">
        <references count="1">
          <reference field="5" count="1">
            <x v="1"/>
          </reference>
        </references>
      </pivotArea>
    </format>
    <format dxfId="87">
      <pivotArea dataOnly="0" labelOnly="1" fieldPosition="0">
        <references count="1">
          <reference field="5" count="1">
            <x v="2"/>
          </reference>
        </references>
      </pivotArea>
    </format>
    <format dxfId="88">
      <pivotArea dataOnly="0" labelOnly="1" fieldPosition="0">
        <references count="1">
          <reference field="5" count="1">
            <x v="0"/>
          </reference>
        </references>
      </pivotArea>
    </format>
    <format dxfId="89">
      <pivotArea dataOnly="0" labelOnly="1" fieldPosition="0">
        <references count="1">
          <reference field="5" count="1">
            <x v="1"/>
          </reference>
        </references>
      </pivotArea>
    </format>
    <format dxfId="90">
      <pivotArea dataOnly="0" labelOnly="1" fieldPosition="0">
        <references count="1">
          <reference field="5" count="1">
            <x v="2"/>
          </reference>
        </references>
      </pivotArea>
    </format>
    <format dxfId="91">
      <pivotArea dataOnly="0" labelOnly="1" fieldPosition="0">
        <references count="1">
          <reference field="5" count="1">
            <x v="0"/>
          </reference>
        </references>
      </pivotArea>
    </format>
    <format dxfId="92">
      <pivotArea dataOnly="0" labelOnly="1" fieldPosition="0">
        <references count="1">
          <reference field="5" count="1">
            <x v="1"/>
          </reference>
        </references>
      </pivotArea>
    </format>
    <format dxfId="93">
      <pivotArea dataOnly="0" labelOnly="1" fieldPosition="0">
        <references count="1">
          <reference field="5" count="1">
            <x v="2"/>
          </reference>
        </references>
      </pivotArea>
    </format>
    <format dxfId="94">
      <pivotArea outline="0" fieldPosition="0">
        <references count="1">
          <reference field="4294967294" count="1">
            <x v="3"/>
          </reference>
        </references>
      </pivotArea>
    </format>
    <format dxfId="95">
      <pivotArea outline="0" fieldPosition="0">
        <references count="1">
          <reference field="4294967294" count="1">
            <x v="1"/>
          </reference>
        </references>
      </pivotArea>
    </format>
    <format dxfId="96">
      <pivotArea field="10" type="button" dataOnly="0" labelOnly="1" outline="0" axis="axisCol" fieldPosition="0"/>
    </format>
    <format dxfId="97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98">
      <pivotArea dataOnly="0" labelOnly="1" fieldPosition="0">
        <references count="1">
          <reference field="10" count="1">
            <x v="3"/>
          </reference>
        </references>
      </pivotArea>
    </format>
    <format dxfId="99">
      <pivotArea dataOnly="0" labelOnly="1" grandCol="1" outline="0" fieldPosition="0"/>
    </format>
    <format dxfId="100">
      <pivotArea field="-2" type="button" dataOnly="0" labelOnly="1" outline="0" axis="axisRow" fieldPosition="0"/>
    </format>
    <format dxfId="101">
      <pivotArea field="-2" type="button" dataOnly="0" labelOnly="1" outline="0" axis="axisRow" fieldPosition="0"/>
    </format>
    <format dxfId="102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0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0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05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06">
      <pivotArea field="-2" type="button" dataOnly="0" labelOnly="1" outline="0" axis="axisRow" fieldPosition="0"/>
    </format>
    <format dxfId="107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08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09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10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">
      <pivotArea dataOnly="0" labelOnly="1" outline="0" fieldPosition="0">
        <references count="1">
          <reference field="5" count="0"/>
        </references>
      </pivotArea>
    </format>
  </formats>
  <conditionalFormats count="6">
    <conditionalFormat priority="13">
      <pivotAreas count="3">
        <pivotArea type="data" collapsedLevelsAreSubtotals="1" fieldPosition="0">
          <references count="2">
            <reference field="4294967294" count="1">
              <x v="0"/>
            </reference>
            <reference field="5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1">
              <x v="0"/>
            </reference>
            <reference field="5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1">
              <x v="0"/>
            </reference>
            <reference field="5" count="1" selected="0">
              <x v="2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5" count="1" selected="0">
              <x v="1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5" count="1" selected="0">
              <x v="2"/>
            </reference>
          </references>
        </pivotArea>
      </pivotAreas>
    </conditionalFormat>
    <conditionalFormat priority="10">
      <pivotAreas count="3">
        <pivotArea type="data" collapsedLevelsAreSubtotals="1" fieldPosition="0">
          <references count="2">
            <reference field="4294967294" count="1">
              <x v="3"/>
            </reference>
            <reference field="5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1">
              <x v="3"/>
            </reference>
            <reference field="5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1">
              <x v="3"/>
            </reference>
            <reference field="5" count="1" selected="0">
              <x v="2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f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gs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062E23-A7D9-4CFD-9A58-A3EC34335932}" name="PivotTable2" cacheId="177" dataOnRows="1" applyNumberFormats="0" applyBorderFormats="0" applyFontFormats="0" applyPatternFormats="0" applyAlignmentFormats="0" applyWidthHeightFormats="1" dataCaption="Metrics" tag="fe2bb803-52cd-4f0d-9efc-5cf32e363121" updatedVersion="8" minRefreshableVersion="3" subtotalHiddenItems="1" rowGrandTotals="0" itemPrintTitles="1" createdVersion="8" indent="0" outline="1" outlineData="1" multipleFieldFilters="0" rowHeaderCaption="Customer" colHeaderCaption="Quarters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>
      <items count="3">
        <item s="1" x="0"/>
        <item x="1"/>
        <item x="2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10"/>
    <field x="9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" hier="15" name="[dim_market].[region].[All]" cap="All"/>
    <pageField fld="7" hier="1" name="[dim_customer].[customer].[All]" cap="All"/>
    <pageField fld="0" hier="13" name="[dim_market].[market].[All]" cap="All"/>
    <pageField fld="2" hier="17" name="[dim_product].[division].[All]" cap="All"/>
    <pageField fld="5" hier="30" name="[fact_sales_monthly].[Fiscal year(FY)].&amp;[2019]" cap="2019"/>
  </pageFields>
  <dataFields count="4">
    <dataField fld="6" subtotal="count" baseField="5" baseItem="2" numFmtId="164"/>
    <dataField name="cogs" fld="8" baseField="9" baseItem="0" numFmtId="164"/>
    <dataField fld="3" subtotal="count" baseField="0" baseItem="0" numFmtId="164"/>
    <dataField fld="4" subtotal="count" baseField="5" baseItem="0" numFmtId="165"/>
  </dataFields>
  <formats count="28">
    <format dxfId="202">
      <pivotArea field="-2" type="button" dataOnly="0" labelOnly="1" outline="0" axis="axisRow" fieldPosition="0"/>
    </format>
    <format dxfId="203">
      <pivotArea dataOnly="0" labelOnly="1" fieldPosition="0">
        <references count="1">
          <reference field="5" count="1">
            <x v="0"/>
          </reference>
        </references>
      </pivotArea>
    </format>
    <format dxfId="204">
      <pivotArea dataOnly="0" labelOnly="1" fieldPosition="0">
        <references count="1">
          <reference field="5" count="1">
            <x v="1"/>
          </reference>
        </references>
      </pivotArea>
    </format>
    <format dxfId="205">
      <pivotArea dataOnly="0" labelOnly="1" fieldPosition="0">
        <references count="1">
          <reference field="5" count="1">
            <x v="2"/>
          </reference>
        </references>
      </pivotArea>
    </format>
    <format dxfId="206">
      <pivotArea dataOnly="0" labelOnly="1" fieldPosition="0">
        <references count="1">
          <reference field="5" count="1">
            <x v="0"/>
          </reference>
        </references>
      </pivotArea>
    </format>
    <format dxfId="207">
      <pivotArea dataOnly="0" labelOnly="1" fieldPosition="0">
        <references count="1">
          <reference field="5" count="1">
            <x v="1"/>
          </reference>
        </references>
      </pivotArea>
    </format>
    <format dxfId="208">
      <pivotArea dataOnly="0" labelOnly="1" fieldPosition="0">
        <references count="1">
          <reference field="5" count="1">
            <x v="2"/>
          </reference>
        </references>
      </pivotArea>
    </format>
    <format dxfId="209">
      <pivotArea dataOnly="0" labelOnly="1" fieldPosition="0">
        <references count="1">
          <reference field="5" count="1">
            <x v="0"/>
          </reference>
        </references>
      </pivotArea>
    </format>
    <format dxfId="210">
      <pivotArea dataOnly="0" labelOnly="1" fieldPosition="0">
        <references count="1">
          <reference field="5" count="1">
            <x v="1"/>
          </reference>
        </references>
      </pivotArea>
    </format>
    <format dxfId="211">
      <pivotArea dataOnly="0" labelOnly="1" fieldPosition="0">
        <references count="1">
          <reference field="5" count="1">
            <x v="2"/>
          </reference>
        </references>
      </pivotArea>
    </format>
    <format dxfId="212">
      <pivotArea outline="0" fieldPosition="0">
        <references count="1">
          <reference field="4294967294" count="1">
            <x v="3"/>
          </reference>
        </references>
      </pivotArea>
    </format>
    <format dxfId="179">
      <pivotArea outline="0" fieldPosition="0">
        <references count="1">
          <reference field="4294967294" count="1">
            <x v="1"/>
          </reference>
        </references>
      </pivotArea>
    </format>
    <format dxfId="130">
      <pivotArea field="10" type="button" dataOnly="0" labelOnly="1" outline="0" axis="axisCol" fieldPosition="0"/>
    </format>
    <format dxfId="129">
      <pivotArea dataOnly="0" labelOnly="1" fieldPosition="0">
        <references count="1">
          <reference field="10" count="3">
            <x v="0"/>
            <x v="1"/>
            <x v="2"/>
          </reference>
        </references>
      </pivotArea>
    </format>
    <format dxfId="128">
      <pivotArea dataOnly="0" labelOnly="1" fieldPosition="0">
        <references count="1">
          <reference field="10" count="1">
            <x v="3"/>
          </reference>
        </references>
      </pivotArea>
    </format>
    <format dxfId="127">
      <pivotArea dataOnly="0" labelOnly="1" grandCol="1" outline="0" fieldPosition="0"/>
    </format>
    <format dxfId="126">
      <pivotArea field="-2" type="button" dataOnly="0" labelOnly="1" outline="0" axis="axisRow" fieldPosition="0"/>
    </format>
    <format dxfId="125">
      <pivotArea field="-2" type="button" dataOnly="0" labelOnly="1" outline="0" axis="axisRow" fieldPosition="0"/>
    </format>
    <format dxfId="124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23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22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21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120">
      <pivotArea field="-2" type="button" dataOnly="0" labelOnly="1" outline="0" axis="axisRow" fieldPosition="0"/>
    </format>
    <format dxfId="118">
      <pivotArea dataOnly="0" labelOnly="1" fieldPosition="0">
        <references count="2">
          <reference field="9" count="3">
            <x v="0"/>
            <x v="1"/>
            <x v="2"/>
          </reference>
          <reference field="10" count="1" selected="0">
            <x v="0"/>
          </reference>
        </references>
      </pivotArea>
    </format>
    <format dxfId="116">
      <pivotArea dataOnly="0" labelOnly="1" fieldPosition="0">
        <references count="2">
          <reference field="9" count="3">
            <x v="3"/>
            <x v="4"/>
            <x v="5"/>
          </reference>
          <reference field="10" count="1" selected="0">
            <x v="1"/>
          </reference>
        </references>
      </pivotArea>
    </format>
    <format dxfId="114">
      <pivotArea dataOnly="0" labelOnly="1" fieldPosition="0">
        <references count="2">
          <reference field="9" count="3">
            <x v="6"/>
            <x v="7"/>
            <x v="8"/>
          </reference>
          <reference field="10" count="1" selected="0">
            <x v="2"/>
          </reference>
        </references>
      </pivotArea>
    </format>
    <format dxfId="112">
      <pivotArea dataOnly="0" labelOnly="1" fieldPosition="0">
        <references count="2">
          <reference field="9" count="3">
            <x v="9"/>
            <x v="10"/>
            <x v="11"/>
          </reference>
          <reference field="10" count="1" selected="0">
            <x v="3"/>
          </reference>
        </references>
      </pivotArea>
    </format>
    <format dxfId="2">
      <pivotArea dataOnly="0" labelOnly="1" outline="0" fieldPosition="0">
        <references count="1">
          <reference field="5" count="0"/>
        </references>
      </pivotArea>
    </format>
  </formats>
  <conditionalFormats count="6">
    <conditionalFormat priority="23">
      <pivotAreas count="3">
        <pivotArea type="data" collapsedLevelsAreSubtotals="1" fieldPosition="0">
          <references count="2">
            <reference field="4294967294" count="1">
              <x v="0"/>
            </reference>
            <reference field="5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1">
              <x v="0"/>
            </reference>
            <reference field="5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1">
              <x v="0"/>
            </reference>
            <reference field="5" count="1" selected="0">
              <x v="2"/>
            </reference>
          </references>
        </pivotArea>
      </pivotAreas>
    </conditionalFormat>
    <conditionalFormat priority="20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5" count="1" selected="0">
              <x v="1"/>
            </reference>
          </references>
        </pivotArea>
      </pivotAreas>
    </conditionalFormat>
    <conditionalFormat priority="19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5" count="1" selected="0">
              <x v="2"/>
            </reference>
          </references>
        </pivotArea>
      </pivotAreas>
    </conditionalFormat>
    <conditionalFormat priority="18">
      <pivotAreas count="3">
        <pivotArea type="data" collapsedLevelsAreSubtotals="1" fieldPosition="0">
          <references count="2">
            <reference field="4294967294" count="1">
              <x v="3"/>
            </reference>
            <reference field="5" count="1" selected="0">
              <x v="1"/>
            </reference>
          </references>
        </pivotArea>
        <pivotArea type="data" collapsedLevelsAreSubtotals="1" fieldPosition="0">
          <references count="2">
            <reference field="4294967294" count="1">
              <x v="3"/>
            </reference>
            <reference field="5" count="1" selected="0">
              <x v="0"/>
            </reference>
          </references>
        </pivotArea>
        <pivotArea type="data" collapsedLevelsAreSubtotals="1" fieldPosition="0">
          <references count="2">
            <reference field="4294967294" count="1">
              <x v="3"/>
            </reference>
            <reference field="5" count="1" selected="0">
              <x v="2"/>
            </reference>
          </references>
        </pivotArea>
      </pivotAreas>
    </conditionalFormat>
    <conditionalFormat priority="15">
      <pivotAreas count="1">
        <pivotArea type="data" collapsedLevelsAreSubtotals="1" fieldPosition="0">
          <references count="3">
            <reference field="4294967294" count="3">
              <x v="0"/>
              <x v="1"/>
              <x v="2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10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f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cogs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F198"/>
  <sheetViews>
    <sheetView showGridLines="0" view="pageLayout" zoomScale="145" zoomScaleNormal="145" zoomScalePageLayoutView="145" workbookViewId="0">
      <selection activeCell="E12" sqref="E12"/>
    </sheetView>
  </sheetViews>
  <sheetFormatPr defaultRowHeight="15" x14ac:dyDescent="0.25"/>
  <cols>
    <col min="1" max="1" width="8.140625" customWidth="1"/>
    <col min="2" max="2" width="16.85546875" bestFit="1" customWidth="1"/>
    <col min="3" max="3" width="14.28515625" customWidth="1"/>
    <col min="4" max="4" width="8.85546875" bestFit="1" customWidth="1"/>
    <col min="5" max="5" width="10.7109375" customWidth="1"/>
    <col min="6" max="6" width="24.140625" customWidth="1"/>
    <col min="7" max="7" width="35.5703125" bestFit="1" customWidth="1"/>
    <col min="8" max="10" width="12" bestFit="1" customWidth="1"/>
    <col min="11" max="11" width="19.28515625" bestFit="1" customWidth="1"/>
  </cols>
  <sheetData>
    <row r="2" spans="2:6" ht="26.25" customHeight="1" x14ac:dyDescent="0.35">
      <c r="B2" s="1" t="s">
        <v>10</v>
      </c>
    </row>
    <row r="3" spans="2:6" ht="13.5" customHeight="1" x14ac:dyDescent="0.25"/>
    <row r="4" spans="2:6" ht="21.75" customHeight="1" x14ac:dyDescent="0.25">
      <c r="B4" s="5" t="s">
        <v>3</v>
      </c>
      <c r="C4" t="s" vm="1">
        <v>8</v>
      </c>
      <c r="E4" s="12" t="s">
        <v>17</v>
      </c>
      <c r="F4" s="13"/>
    </row>
    <row r="5" spans="2:6" ht="12.75" customHeight="1" x14ac:dyDescent="0.25">
      <c r="B5" s="5" t="s">
        <v>0</v>
      </c>
      <c r="C5" t="s" vm="3">
        <v>8</v>
      </c>
      <c r="E5" s="4" t="s">
        <v>11</v>
      </c>
    </row>
    <row r="6" spans="2:6" x14ac:dyDescent="0.25">
      <c r="B6" s="5" t="s">
        <v>1</v>
      </c>
      <c r="C6" t="s" vm="4">
        <v>8</v>
      </c>
      <c r="E6" t="s">
        <v>16</v>
      </c>
    </row>
    <row r="8" spans="2:6" x14ac:dyDescent="0.25">
      <c r="C8" s="5" t="s">
        <v>18</v>
      </c>
    </row>
    <row r="9" spans="2:6" x14ac:dyDescent="0.25">
      <c r="B9" s="9" t="s">
        <v>19</v>
      </c>
      <c r="C9" s="10" t="s">
        <v>4</v>
      </c>
      <c r="D9" s="10" t="s">
        <v>5</v>
      </c>
      <c r="E9" s="10" t="s">
        <v>6</v>
      </c>
      <c r="F9" s="3" t="s">
        <v>15</v>
      </c>
    </row>
    <row r="10" spans="2:6" x14ac:dyDescent="0.25">
      <c r="B10" s="6" t="s">
        <v>20</v>
      </c>
      <c r="C10" s="7"/>
      <c r="D10" s="7"/>
      <c r="E10" s="7"/>
      <c r="F10" s="11" t="str">
        <f>IFERROR(E10/D10-1," ")</f>
        <v xml:space="preserve"> </v>
      </c>
    </row>
    <row r="11" spans="2:6" x14ac:dyDescent="0.25">
      <c r="B11" s="8" t="s">
        <v>12</v>
      </c>
      <c r="C11" s="7">
        <v>29977480.469999999</v>
      </c>
      <c r="D11" s="7">
        <v>51381236.68</v>
      </c>
      <c r="E11" s="7">
        <v>94734636.299999997</v>
      </c>
      <c r="F11" s="11">
        <f t="shared" ref="F11:F75" si="0">IFERROR(E11/D11-1," ")</f>
        <v>0.84375936472691371</v>
      </c>
    </row>
    <row r="12" spans="2:6" x14ac:dyDescent="0.25">
      <c r="B12" s="8" t="s">
        <v>26</v>
      </c>
      <c r="C12" s="7">
        <v>17767201.847000018</v>
      </c>
      <c r="D12" s="7">
        <v>32455936.882200014</v>
      </c>
      <c r="E12" s="7">
        <v>59948955.854299881</v>
      </c>
      <c r="F12" s="11">
        <f t="shared" si="0"/>
        <v>0.8470875165886218</v>
      </c>
    </row>
    <row r="13" spans="2:6" x14ac:dyDescent="0.25">
      <c r="B13" s="8" t="s">
        <v>13</v>
      </c>
      <c r="C13" s="7">
        <v>12210278.622999981</v>
      </c>
      <c r="D13" s="7">
        <v>18925299.797799986</v>
      </c>
      <c r="E13" s="7">
        <v>34785680.445700116</v>
      </c>
      <c r="F13" s="11">
        <f t="shared" si="0"/>
        <v>0.83805175174788271</v>
      </c>
    </row>
    <row r="14" spans="2:6" x14ac:dyDescent="0.25">
      <c r="B14" s="8" t="s">
        <v>14</v>
      </c>
      <c r="C14" s="11">
        <v>0.40731503887457898</v>
      </c>
      <c r="D14" s="11">
        <v>0.36833095154299011</v>
      </c>
      <c r="E14" s="11">
        <v>0.36719073196779789</v>
      </c>
      <c r="F14" s="11">
        <f t="shared" si="0"/>
        <v>-3.0956387738138025E-3</v>
      </c>
    </row>
    <row r="15" spans="2:6" x14ac:dyDescent="0.25">
      <c r="B15" s="6" t="s">
        <v>21</v>
      </c>
      <c r="C15" s="7"/>
      <c r="D15" s="7"/>
      <c r="E15" s="7"/>
      <c r="F15" s="11" t="str">
        <f t="shared" si="0"/>
        <v xml:space="preserve"> </v>
      </c>
    </row>
    <row r="16" spans="2:6" x14ac:dyDescent="0.25">
      <c r="B16" s="8" t="s">
        <v>12</v>
      </c>
      <c r="C16" s="7">
        <v>40137257.649999999</v>
      </c>
      <c r="D16" s="7">
        <v>105240750.19</v>
      </c>
      <c r="E16" s="7">
        <v>338378682.16000003</v>
      </c>
      <c r="F16" s="11">
        <f t="shared" si="0"/>
        <v>2.2152819278568088</v>
      </c>
    </row>
    <row r="17" spans="2:6" x14ac:dyDescent="0.25">
      <c r="B17" s="8" t="s">
        <v>26</v>
      </c>
      <c r="C17" s="7">
        <v>23312324.205099732</v>
      </c>
      <c r="D17" s="7">
        <v>65852099.105400875</v>
      </c>
      <c r="E17" s="7">
        <v>215155741.04020169</v>
      </c>
      <c r="F17" s="11">
        <f t="shared" si="0"/>
        <v>2.2672571408214326</v>
      </c>
    </row>
    <row r="18" spans="2:6" x14ac:dyDescent="0.25">
      <c r="B18" s="8" t="s">
        <v>13</v>
      </c>
      <c r="C18" s="7">
        <v>16824933.444900267</v>
      </c>
      <c r="D18" s="7">
        <v>39388651.084599122</v>
      </c>
      <c r="E18" s="7">
        <v>123222941.11979833</v>
      </c>
      <c r="F18" s="11">
        <f t="shared" si="0"/>
        <v>2.1283869268622464</v>
      </c>
    </row>
    <row r="19" spans="2:6" x14ac:dyDescent="0.25">
      <c r="B19" s="8" t="s">
        <v>14</v>
      </c>
      <c r="C19" s="11">
        <v>0.41918492767032051</v>
      </c>
      <c r="D19" s="11">
        <v>0.37427185774984945</v>
      </c>
      <c r="E19" s="11">
        <v>0.36415692718353104</v>
      </c>
      <c r="F19" s="11">
        <f t="shared" si="0"/>
        <v>-2.7025624173642404E-2</v>
      </c>
    </row>
    <row r="20" spans="2:6" x14ac:dyDescent="0.25">
      <c r="B20" s="6" t="s">
        <v>22</v>
      </c>
      <c r="C20" s="7"/>
      <c r="D20" s="7"/>
      <c r="E20" s="7"/>
      <c r="F20" s="11" t="str">
        <f t="shared" si="0"/>
        <v xml:space="preserve"> </v>
      </c>
    </row>
    <row r="21" spans="2:6" x14ac:dyDescent="0.25">
      <c r="B21" s="8" t="s">
        <v>12</v>
      </c>
      <c r="C21" s="7">
        <v>17363520.23</v>
      </c>
      <c r="D21" s="7">
        <v>40068966.210000001</v>
      </c>
      <c r="E21" s="7">
        <v>165763776.81</v>
      </c>
      <c r="F21" s="11">
        <f t="shared" si="0"/>
        <v>3.1369616560916009</v>
      </c>
    </row>
    <row r="22" spans="2:6" x14ac:dyDescent="0.25">
      <c r="B22" s="8" t="s">
        <v>26</v>
      </c>
      <c r="C22" s="7">
        <v>10159147.781200027</v>
      </c>
      <c r="D22" s="7">
        <v>25063452.209199987</v>
      </c>
      <c r="E22" s="7">
        <v>105609565.29300107</v>
      </c>
      <c r="F22" s="11">
        <f t="shared" si="0"/>
        <v>3.2136878994760023</v>
      </c>
    </row>
    <row r="23" spans="2:6" x14ac:dyDescent="0.25">
      <c r="B23" s="8" t="s">
        <v>13</v>
      </c>
      <c r="C23" s="7">
        <v>7204372.4487999734</v>
      </c>
      <c r="D23" s="7">
        <v>15005514.000800014</v>
      </c>
      <c r="E23" s="7">
        <v>60154211.516998932</v>
      </c>
      <c r="F23" s="11">
        <f t="shared" si="0"/>
        <v>3.0088071300851027</v>
      </c>
    </row>
    <row r="24" spans="2:6" x14ac:dyDescent="0.25">
      <c r="B24" s="8" t="s">
        <v>14</v>
      </c>
      <c r="C24" s="11">
        <v>0.41491427736828068</v>
      </c>
      <c r="D24" s="11">
        <v>0.37449216738352215</v>
      </c>
      <c r="E24" s="11">
        <v>0.36289117366062584</v>
      </c>
      <c r="F24" s="11">
        <f t="shared" si="0"/>
        <v>-3.0977934208742952E-2</v>
      </c>
    </row>
    <row r="25" spans="2:6" x14ac:dyDescent="0.25">
      <c r="B25" s="6" t="s">
        <v>23</v>
      </c>
      <c r="C25" s="7">
        <v>87478258.349999994</v>
      </c>
      <c r="D25" s="7">
        <v>196690953.08000001</v>
      </c>
      <c r="E25" s="7">
        <v>598877095.26999998</v>
      </c>
      <c r="F25" s="11">
        <f t="shared" si="0"/>
        <v>2.0447617742053392</v>
      </c>
    </row>
    <row r="26" spans="2:6" x14ac:dyDescent="0.25">
      <c r="B26" s="6" t="s">
        <v>27</v>
      </c>
      <c r="C26" s="7">
        <v>51238673.833300024</v>
      </c>
      <c r="D26" s="7">
        <v>123371488.19680005</v>
      </c>
      <c r="E26" s="7">
        <v>380714262.18750024</v>
      </c>
      <c r="F26" s="11">
        <f t="shared" si="0"/>
        <v>2.0859177250110776</v>
      </c>
    </row>
    <row r="27" spans="2:6" x14ac:dyDescent="0.25">
      <c r="B27" s="6" t="s">
        <v>24</v>
      </c>
      <c r="C27" s="7">
        <v>36239584.51669997</v>
      </c>
      <c r="D27" s="7">
        <v>73319464.88319996</v>
      </c>
      <c r="E27" s="7">
        <v>218162833.08249974</v>
      </c>
      <c r="F27" s="11">
        <f t="shared" si="0"/>
        <v>1.9755104381904518</v>
      </c>
    </row>
    <row r="28" spans="2:6" x14ac:dyDescent="0.25">
      <c r="B28" s="6" t="s">
        <v>25</v>
      </c>
      <c r="C28" s="11">
        <v>0.41426961624802366</v>
      </c>
      <c r="D28" s="11">
        <v>0.37276480557485919</v>
      </c>
      <c r="E28" s="11">
        <v>0.36428648683607179</v>
      </c>
      <c r="F28" s="11">
        <f t="shared" si="0"/>
        <v>-2.2744418496570717E-2</v>
      </c>
    </row>
    <row r="29" spans="2:6" x14ac:dyDescent="0.25">
      <c r="F29" s="11" t="str">
        <f t="shared" si="0"/>
        <v xml:space="preserve"> </v>
      </c>
    </row>
    <row r="30" spans="2:6" x14ac:dyDescent="0.25">
      <c r="F30" s="11" t="str">
        <f t="shared" si="0"/>
        <v xml:space="preserve"> </v>
      </c>
    </row>
    <row r="31" spans="2:6" x14ac:dyDescent="0.25">
      <c r="F31" s="11" t="str">
        <f t="shared" si="0"/>
        <v xml:space="preserve"> </v>
      </c>
    </row>
    <row r="32" spans="2:6" x14ac:dyDescent="0.25">
      <c r="F32" s="11" t="str">
        <f t="shared" si="0"/>
        <v xml:space="preserve"> </v>
      </c>
    </row>
    <row r="33" spans="6:6" x14ac:dyDescent="0.25">
      <c r="F33" s="11" t="str">
        <f t="shared" si="0"/>
        <v xml:space="preserve"> </v>
      </c>
    </row>
    <row r="34" spans="6:6" x14ac:dyDescent="0.25">
      <c r="F34" s="11" t="str">
        <f t="shared" si="0"/>
        <v xml:space="preserve"> </v>
      </c>
    </row>
    <row r="35" spans="6:6" x14ac:dyDescent="0.25">
      <c r="F35" s="11" t="str">
        <f t="shared" si="0"/>
        <v xml:space="preserve"> </v>
      </c>
    </row>
    <row r="36" spans="6:6" x14ac:dyDescent="0.25">
      <c r="F36" s="11" t="str">
        <f t="shared" si="0"/>
        <v xml:space="preserve"> </v>
      </c>
    </row>
    <row r="37" spans="6:6" x14ac:dyDescent="0.25">
      <c r="F37" s="11" t="str">
        <f t="shared" si="0"/>
        <v xml:space="preserve"> </v>
      </c>
    </row>
    <row r="38" spans="6:6" x14ac:dyDescent="0.25">
      <c r="F38" s="11" t="str">
        <f t="shared" si="0"/>
        <v xml:space="preserve"> </v>
      </c>
    </row>
    <row r="39" spans="6:6" x14ac:dyDescent="0.25">
      <c r="F39" s="11" t="str">
        <f t="shared" si="0"/>
        <v xml:space="preserve"> </v>
      </c>
    </row>
    <row r="40" spans="6:6" x14ac:dyDescent="0.25">
      <c r="F40" s="11" t="str">
        <f t="shared" si="0"/>
        <v xml:space="preserve"> </v>
      </c>
    </row>
    <row r="41" spans="6:6" x14ac:dyDescent="0.25">
      <c r="F41" s="11" t="str">
        <f t="shared" si="0"/>
        <v xml:space="preserve"> </v>
      </c>
    </row>
    <row r="42" spans="6:6" x14ac:dyDescent="0.25">
      <c r="F42" s="11" t="str">
        <f t="shared" si="0"/>
        <v xml:space="preserve"> </v>
      </c>
    </row>
    <row r="43" spans="6:6" x14ac:dyDescent="0.25">
      <c r="F43" s="11" t="str">
        <f t="shared" si="0"/>
        <v xml:space="preserve"> </v>
      </c>
    </row>
    <row r="44" spans="6:6" x14ac:dyDescent="0.25">
      <c r="F44" s="11" t="str">
        <f t="shared" si="0"/>
        <v xml:space="preserve"> </v>
      </c>
    </row>
    <row r="45" spans="6:6" x14ac:dyDescent="0.25">
      <c r="F45" s="11" t="str">
        <f t="shared" si="0"/>
        <v xml:space="preserve"> </v>
      </c>
    </row>
    <row r="46" spans="6:6" x14ac:dyDescent="0.25">
      <c r="F46" s="11" t="str">
        <f t="shared" si="0"/>
        <v xml:space="preserve"> </v>
      </c>
    </row>
    <row r="47" spans="6:6" x14ac:dyDescent="0.25">
      <c r="F47" s="11" t="str">
        <f t="shared" si="0"/>
        <v xml:space="preserve"> </v>
      </c>
    </row>
    <row r="48" spans="6:6" x14ac:dyDescent="0.25">
      <c r="F48" s="11" t="str">
        <f t="shared" si="0"/>
        <v xml:space="preserve"> </v>
      </c>
    </row>
    <row r="49" spans="6:6" x14ac:dyDescent="0.25">
      <c r="F49" s="11" t="str">
        <f t="shared" si="0"/>
        <v xml:space="preserve"> </v>
      </c>
    </row>
    <row r="50" spans="6:6" x14ac:dyDescent="0.25">
      <c r="F50" s="11" t="str">
        <f t="shared" si="0"/>
        <v xml:space="preserve"> </v>
      </c>
    </row>
    <row r="51" spans="6:6" x14ac:dyDescent="0.25">
      <c r="F51" s="11" t="str">
        <f t="shared" si="0"/>
        <v xml:space="preserve"> </v>
      </c>
    </row>
    <row r="52" spans="6:6" x14ac:dyDescent="0.25">
      <c r="F52" s="11" t="str">
        <f t="shared" si="0"/>
        <v xml:space="preserve"> </v>
      </c>
    </row>
    <row r="53" spans="6:6" x14ac:dyDescent="0.25">
      <c r="F53" s="11" t="str">
        <f t="shared" si="0"/>
        <v xml:space="preserve"> </v>
      </c>
    </row>
    <row r="54" spans="6:6" x14ac:dyDescent="0.25">
      <c r="F54" s="11" t="str">
        <f t="shared" si="0"/>
        <v xml:space="preserve"> </v>
      </c>
    </row>
    <row r="55" spans="6:6" x14ac:dyDescent="0.25">
      <c r="F55" s="11" t="str">
        <f t="shared" si="0"/>
        <v xml:space="preserve"> </v>
      </c>
    </row>
    <row r="56" spans="6:6" x14ac:dyDescent="0.25">
      <c r="F56" s="11" t="str">
        <f t="shared" si="0"/>
        <v xml:space="preserve"> </v>
      </c>
    </row>
    <row r="57" spans="6:6" x14ac:dyDescent="0.25">
      <c r="F57" s="11" t="str">
        <f t="shared" si="0"/>
        <v xml:space="preserve"> </v>
      </c>
    </row>
    <row r="58" spans="6:6" x14ac:dyDescent="0.25">
      <c r="F58" s="11" t="str">
        <f t="shared" si="0"/>
        <v xml:space="preserve"> </v>
      </c>
    </row>
    <row r="59" spans="6:6" x14ac:dyDescent="0.25">
      <c r="F59" s="11" t="str">
        <f t="shared" si="0"/>
        <v xml:space="preserve"> </v>
      </c>
    </row>
    <row r="60" spans="6:6" x14ac:dyDescent="0.25">
      <c r="F60" s="11" t="str">
        <f t="shared" si="0"/>
        <v xml:space="preserve"> </v>
      </c>
    </row>
    <row r="61" spans="6:6" x14ac:dyDescent="0.25">
      <c r="F61" s="11" t="str">
        <f t="shared" si="0"/>
        <v xml:space="preserve"> </v>
      </c>
    </row>
    <row r="62" spans="6:6" x14ac:dyDescent="0.25">
      <c r="F62" s="11" t="str">
        <f t="shared" si="0"/>
        <v xml:space="preserve"> </v>
      </c>
    </row>
    <row r="63" spans="6:6" x14ac:dyDescent="0.25">
      <c r="F63" s="11" t="str">
        <f t="shared" si="0"/>
        <v xml:space="preserve"> </v>
      </c>
    </row>
    <row r="64" spans="6:6" x14ac:dyDescent="0.25">
      <c r="F64" s="11" t="str">
        <f t="shared" si="0"/>
        <v xml:space="preserve"> </v>
      </c>
    </row>
    <row r="65" spans="6:6" x14ac:dyDescent="0.25">
      <c r="F65" s="11" t="str">
        <f t="shared" si="0"/>
        <v xml:space="preserve"> </v>
      </c>
    </row>
    <row r="66" spans="6:6" x14ac:dyDescent="0.25">
      <c r="F66" s="11" t="str">
        <f t="shared" si="0"/>
        <v xml:space="preserve"> </v>
      </c>
    </row>
    <row r="67" spans="6:6" x14ac:dyDescent="0.25">
      <c r="F67" s="11" t="str">
        <f t="shared" si="0"/>
        <v xml:space="preserve"> </v>
      </c>
    </row>
    <row r="68" spans="6:6" x14ac:dyDescent="0.25">
      <c r="F68" s="11" t="str">
        <f t="shared" si="0"/>
        <v xml:space="preserve"> </v>
      </c>
    </row>
    <row r="69" spans="6:6" x14ac:dyDescent="0.25">
      <c r="F69" s="11" t="str">
        <f t="shared" si="0"/>
        <v xml:space="preserve"> </v>
      </c>
    </row>
    <row r="70" spans="6:6" x14ac:dyDescent="0.25">
      <c r="F70" s="11" t="str">
        <f t="shared" si="0"/>
        <v xml:space="preserve"> </v>
      </c>
    </row>
    <row r="71" spans="6:6" x14ac:dyDescent="0.25">
      <c r="F71" s="11" t="str">
        <f t="shared" si="0"/>
        <v xml:space="preserve"> </v>
      </c>
    </row>
    <row r="72" spans="6:6" x14ac:dyDescent="0.25">
      <c r="F72" s="11" t="str">
        <f t="shared" si="0"/>
        <v xml:space="preserve"> </v>
      </c>
    </row>
    <row r="73" spans="6:6" x14ac:dyDescent="0.25">
      <c r="F73" s="11" t="str">
        <f t="shared" si="0"/>
        <v xml:space="preserve"> </v>
      </c>
    </row>
    <row r="74" spans="6:6" x14ac:dyDescent="0.25">
      <c r="F74" s="11" t="str">
        <f t="shared" si="0"/>
        <v xml:space="preserve"> </v>
      </c>
    </row>
    <row r="75" spans="6:6" x14ac:dyDescent="0.25">
      <c r="F75" s="11" t="str">
        <f t="shared" si="0"/>
        <v xml:space="preserve"> </v>
      </c>
    </row>
    <row r="76" spans="6:6" x14ac:dyDescent="0.25">
      <c r="F76" s="11" t="str">
        <f t="shared" ref="F76:F139" si="1">IFERROR(E76/D76-1," ")</f>
        <v xml:space="preserve"> </v>
      </c>
    </row>
    <row r="77" spans="6:6" x14ac:dyDescent="0.25">
      <c r="F77" s="11" t="str">
        <f t="shared" si="1"/>
        <v xml:space="preserve"> </v>
      </c>
    </row>
    <row r="78" spans="6:6" x14ac:dyDescent="0.25">
      <c r="F78" s="11" t="str">
        <f t="shared" si="1"/>
        <v xml:space="preserve"> </v>
      </c>
    </row>
    <row r="79" spans="6:6" x14ac:dyDescent="0.25">
      <c r="F79" s="11" t="str">
        <f t="shared" si="1"/>
        <v xml:space="preserve"> </v>
      </c>
    </row>
    <row r="80" spans="6:6" x14ac:dyDescent="0.25">
      <c r="F80" s="11" t="str">
        <f t="shared" si="1"/>
        <v xml:space="preserve"> </v>
      </c>
    </row>
    <row r="81" spans="6:6" x14ac:dyDescent="0.25">
      <c r="F81" s="11" t="str">
        <f t="shared" si="1"/>
        <v xml:space="preserve"> </v>
      </c>
    </row>
    <row r="82" spans="6:6" x14ac:dyDescent="0.25">
      <c r="F82" s="11" t="str">
        <f t="shared" si="1"/>
        <v xml:space="preserve"> </v>
      </c>
    </row>
    <row r="83" spans="6:6" x14ac:dyDescent="0.25">
      <c r="F83" s="11" t="str">
        <f t="shared" si="1"/>
        <v xml:space="preserve"> </v>
      </c>
    </row>
    <row r="84" spans="6:6" x14ac:dyDescent="0.25">
      <c r="F84" s="11" t="str">
        <f t="shared" si="1"/>
        <v xml:space="preserve"> </v>
      </c>
    </row>
    <row r="85" spans="6:6" x14ac:dyDescent="0.25">
      <c r="F85" s="11" t="str">
        <f t="shared" si="1"/>
        <v xml:space="preserve"> </v>
      </c>
    </row>
    <row r="86" spans="6:6" x14ac:dyDescent="0.25">
      <c r="F86" s="11" t="str">
        <f t="shared" si="1"/>
        <v xml:space="preserve"> </v>
      </c>
    </row>
    <row r="87" spans="6:6" x14ac:dyDescent="0.25">
      <c r="F87" s="11" t="str">
        <f t="shared" si="1"/>
        <v xml:space="preserve"> </v>
      </c>
    </row>
    <row r="88" spans="6:6" x14ac:dyDescent="0.25">
      <c r="F88" s="11" t="str">
        <f t="shared" si="1"/>
        <v xml:space="preserve"> </v>
      </c>
    </row>
    <row r="89" spans="6:6" x14ac:dyDescent="0.25">
      <c r="F89" s="11" t="str">
        <f t="shared" si="1"/>
        <v xml:space="preserve"> </v>
      </c>
    </row>
    <row r="90" spans="6:6" x14ac:dyDescent="0.25">
      <c r="F90" s="11" t="str">
        <f t="shared" si="1"/>
        <v xml:space="preserve"> </v>
      </c>
    </row>
    <row r="91" spans="6:6" x14ac:dyDescent="0.25">
      <c r="F91" s="11" t="str">
        <f t="shared" si="1"/>
        <v xml:space="preserve"> </v>
      </c>
    </row>
    <row r="92" spans="6:6" x14ac:dyDescent="0.25">
      <c r="F92" s="11" t="str">
        <f t="shared" si="1"/>
        <v xml:space="preserve"> </v>
      </c>
    </row>
    <row r="93" spans="6:6" x14ac:dyDescent="0.25">
      <c r="F93" s="11" t="str">
        <f t="shared" si="1"/>
        <v xml:space="preserve"> </v>
      </c>
    </row>
    <row r="94" spans="6:6" x14ac:dyDescent="0.25">
      <c r="F94" s="11" t="str">
        <f t="shared" si="1"/>
        <v xml:space="preserve"> </v>
      </c>
    </row>
    <row r="95" spans="6:6" x14ac:dyDescent="0.25">
      <c r="F95" s="11" t="str">
        <f t="shared" si="1"/>
        <v xml:space="preserve"> </v>
      </c>
    </row>
    <row r="96" spans="6:6" x14ac:dyDescent="0.25">
      <c r="F96" s="11" t="str">
        <f t="shared" si="1"/>
        <v xml:space="preserve"> </v>
      </c>
    </row>
    <row r="97" spans="6:6" x14ac:dyDescent="0.25">
      <c r="F97" s="11" t="str">
        <f t="shared" si="1"/>
        <v xml:space="preserve"> </v>
      </c>
    </row>
    <row r="98" spans="6:6" x14ac:dyDescent="0.25">
      <c r="F98" s="11" t="str">
        <f t="shared" si="1"/>
        <v xml:space="preserve"> </v>
      </c>
    </row>
    <row r="99" spans="6:6" x14ac:dyDescent="0.25">
      <c r="F99" s="11" t="str">
        <f t="shared" si="1"/>
        <v xml:space="preserve"> </v>
      </c>
    </row>
    <row r="100" spans="6:6" x14ac:dyDescent="0.25">
      <c r="F100" s="11" t="str">
        <f t="shared" si="1"/>
        <v xml:space="preserve"> </v>
      </c>
    </row>
    <row r="101" spans="6:6" x14ac:dyDescent="0.25">
      <c r="F101" s="11" t="str">
        <f t="shared" si="1"/>
        <v xml:space="preserve"> </v>
      </c>
    </row>
    <row r="102" spans="6:6" x14ac:dyDescent="0.25">
      <c r="F102" s="11" t="str">
        <f t="shared" si="1"/>
        <v xml:space="preserve"> </v>
      </c>
    </row>
    <row r="103" spans="6:6" x14ac:dyDescent="0.25">
      <c r="F103" s="11" t="str">
        <f t="shared" si="1"/>
        <v xml:space="preserve"> </v>
      </c>
    </row>
    <row r="104" spans="6:6" x14ac:dyDescent="0.25">
      <c r="F104" s="11" t="str">
        <f t="shared" si="1"/>
        <v xml:space="preserve"> </v>
      </c>
    </row>
    <row r="105" spans="6:6" x14ac:dyDescent="0.25">
      <c r="F105" s="11" t="str">
        <f t="shared" si="1"/>
        <v xml:space="preserve"> </v>
      </c>
    </row>
    <row r="106" spans="6:6" x14ac:dyDescent="0.25">
      <c r="F106" s="11" t="str">
        <f t="shared" si="1"/>
        <v xml:space="preserve"> </v>
      </c>
    </row>
    <row r="107" spans="6:6" x14ac:dyDescent="0.25">
      <c r="F107" s="11" t="str">
        <f t="shared" si="1"/>
        <v xml:space="preserve"> </v>
      </c>
    </row>
    <row r="108" spans="6:6" x14ac:dyDescent="0.25">
      <c r="F108" s="11" t="str">
        <f t="shared" si="1"/>
        <v xml:space="preserve"> </v>
      </c>
    </row>
    <row r="109" spans="6:6" x14ac:dyDescent="0.25">
      <c r="F109" s="11" t="str">
        <f t="shared" si="1"/>
        <v xml:space="preserve"> </v>
      </c>
    </row>
    <row r="110" spans="6:6" x14ac:dyDescent="0.25">
      <c r="F110" s="11" t="str">
        <f t="shared" si="1"/>
        <v xml:space="preserve"> </v>
      </c>
    </row>
    <row r="111" spans="6:6" x14ac:dyDescent="0.25">
      <c r="F111" s="11" t="str">
        <f t="shared" si="1"/>
        <v xml:space="preserve"> </v>
      </c>
    </row>
    <row r="112" spans="6:6" x14ac:dyDescent="0.25">
      <c r="F112" s="11" t="str">
        <f t="shared" si="1"/>
        <v xml:space="preserve"> </v>
      </c>
    </row>
    <row r="113" spans="6:6" x14ac:dyDescent="0.25">
      <c r="F113" s="11" t="str">
        <f t="shared" si="1"/>
        <v xml:space="preserve"> </v>
      </c>
    </row>
    <row r="114" spans="6:6" x14ac:dyDescent="0.25">
      <c r="F114" s="11" t="str">
        <f t="shared" si="1"/>
        <v xml:space="preserve"> </v>
      </c>
    </row>
    <row r="115" spans="6:6" x14ac:dyDescent="0.25">
      <c r="F115" s="11" t="str">
        <f t="shared" si="1"/>
        <v xml:space="preserve"> </v>
      </c>
    </row>
    <row r="116" spans="6:6" x14ac:dyDescent="0.25">
      <c r="F116" s="11" t="str">
        <f t="shared" si="1"/>
        <v xml:space="preserve"> </v>
      </c>
    </row>
    <row r="117" spans="6:6" x14ac:dyDescent="0.25">
      <c r="F117" s="11" t="str">
        <f t="shared" si="1"/>
        <v xml:space="preserve"> </v>
      </c>
    </row>
    <row r="118" spans="6:6" x14ac:dyDescent="0.25">
      <c r="F118" s="11" t="str">
        <f t="shared" si="1"/>
        <v xml:space="preserve"> </v>
      </c>
    </row>
    <row r="119" spans="6:6" x14ac:dyDescent="0.25">
      <c r="F119" s="11" t="str">
        <f t="shared" si="1"/>
        <v xml:space="preserve"> </v>
      </c>
    </row>
    <row r="120" spans="6:6" x14ac:dyDescent="0.25">
      <c r="F120" s="11" t="str">
        <f t="shared" si="1"/>
        <v xml:space="preserve"> </v>
      </c>
    </row>
    <row r="121" spans="6:6" x14ac:dyDescent="0.25">
      <c r="F121" s="11" t="str">
        <f t="shared" si="1"/>
        <v xml:space="preserve"> </v>
      </c>
    </row>
    <row r="122" spans="6:6" x14ac:dyDescent="0.25">
      <c r="F122" s="11" t="str">
        <f t="shared" si="1"/>
        <v xml:space="preserve"> </v>
      </c>
    </row>
    <row r="123" spans="6:6" x14ac:dyDescent="0.25">
      <c r="F123" s="11" t="str">
        <f t="shared" si="1"/>
        <v xml:space="preserve"> </v>
      </c>
    </row>
    <row r="124" spans="6:6" x14ac:dyDescent="0.25">
      <c r="F124" s="11" t="str">
        <f t="shared" si="1"/>
        <v xml:space="preserve"> </v>
      </c>
    </row>
    <row r="125" spans="6:6" x14ac:dyDescent="0.25">
      <c r="F125" s="11" t="str">
        <f t="shared" si="1"/>
        <v xml:space="preserve"> </v>
      </c>
    </row>
    <row r="126" spans="6:6" x14ac:dyDescent="0.25">
      <c r="F126" s="11" t="str">
        <f t="shared" si="1"/>
        <v xml:space="preserve"> </v>
      </c>
    </row>
    <row r="127" spans="6:6" x14ac:dyDescent="0.25">
      <c r="F127" s="11" t="str">
        <f t="shared" si="1"/>
        <v xml:space="preserve"> </v>
      </c>
    </row>
    <row r="128" spans="6:6" x14ac:dyDescent="0.25">
      <c r="F128" s="11" t="str">
        <f t="shared" si="1"/>
        <v xml:space="preserve"> </v>
      </c>
    </row>
    <row r="129" spans="6:6" x14ac:dyDescent="0.25">
      <c r="F129" s="11" t="str">
        <f t="shared" si="1"/>
        <v xml:space="preserve"> </v>
      </c>
    </row>
    <row r="130" spans="6:6" x14ac:dyDescent="0.25">
      <c r="F130" s="11" t="str">
        <f t="shared" si="1"/>
        <v xml:space="preserve"> </v>
      </c>
    </row>
    <row r="131" spans="6:6" x14ac:dyDescent="0.25">
      <c r="F131" s="11" t="str">
        <f t="shared" si="1"/>
        <v xml:space="preserve"> </v>
      </c>
    </row>
    <row r="132" spans="6:6" x14ac:dyDescent="0.25">
      <c r="F132" s="11" t="str">
        <f t="shared" si="1"/>
        <v xml:space="preserve"> </v>
      </c>
    </row>
    <row r="133" spans="6:6" x14ac:dyDescent="0.25">
      <c r="F133" s="11" t="str">
        <f t="shared" si="1"/>
        <v xml:space="preserve"> </v>
      </c>
    </row>
    <row r="134" spans="6:6" x14ac:dyDescent="0.25">
      <c r="F134" s="11" t="str">
        <f t="shared" si="1"/>
        <v xml:space="preserve"> </v>
      </c>
    </row>
    <row r="135" spans="6:6" x14ac:dyDescent="0.25">
      <c r="F135" s="11" t="str">
        <f t="shared" si="1"/>
        <v xml:space="preserve"> </v>
      </c>
    </row>
    <row r="136" spans="6:6" x14ac:dyDescent="0.25">
      <c r="F136" s="11" t="str">
        <f t="shared" si="1"/>
        <v xml:space="preserve"> </v>
      </c>
    </row>
    <row r="137" spans="6:6" x14ac:dyDescent="0.25">
      <c r="F137" s="11" t="str">
        <f t="shared" si="1"/>
        <v xml:space="preserve"> </v>
      </c>
    </row>
    <row r="138" spans="6:6" x14ac:dyDescent="0.25">
      <c r="F138" s="11" t="str">
        <f t="shared" si="1"/>
        <v xml:space="preserve"> </v>
      </c>
    </row>
    <row r="139" spans="6:6" x14ac:dyDescent="0.25">
      <c r="F139" s="11" t="str">
        <f t="shared" si="1"/>
        <v xml:space="preserve"> </v>
      </c>
    </row>
    <row r="140" spans="6:6" x14ac:dyDescent="0.25">
      <c r="F140" s="11" t="str">
        <f t="shared" ref="F140:F149" si="2">IFERROR(E140/D140-1," ")</f>
        <v xml:space="preserve"> </v>
      </c>
    </row>
    <row r="141" spans="6:6" x14ac:dyDescent="0.25">
      <c r="F141" s="11" t="str">
        <f t="shared" si="2"/>
        <v xml:space="preserve"> </v>
      </c>
    </row>
    <row r="142" spans="6:6" x14ac:dyDescent="0.25">
      <c r="F142" s="11" t="str">
        <f t="shared" si="2"/>
        <v xml:space="preserve"> </v>
      </c>
    </row>
    <row r="143" spans="6:6" x14ac:dyDescent="0.25">
      <c r="F143" s="11" t="str">
        <f t="shared" si="2"/>
        <v xml:space="preserve"> </v>
      </c>
    </row>
    <row r="144" spans="6:6" x14ac:dyDescent="0.25">
      <c r="F144" s="11" t="str">
        <f t="shared" si="2"/>
        <v xml:space="preserve"> </v>
      </c>
    </row>
    <row r="145" spans="6:6" x14ac:dyDescent="0.25">
      <c r="F145" s="11" t="str">
        <f t="shared" si="2"/>
        <v xml:space="preserve"> </v>
      </c>
    </row>
    <row r="146" spans="6:6" x14ac:dyDescent="0.25">
      <c r="F146" s="11" t="str">
        <f t="shared" si="2"/>
        <v xml:space="preserve"> </v>
      </c>
    </row>
    <row r="147" spans="6:6" x14ac:dyDescent="0.25">
      <c r="F147" s="11" t="str">
        <f t="shared" si="2"/>
        <v xml:space="preserve"> </v>
      </c>
    </row>
    <row r="148" spans="6:6" x14ac:dyDescent="0.25">
      <c r="F148" s="11" t="str">
        <f t="shared" si="2"/>
        <v xml:space="preserve"> </v>
      </c>
    </row>
    <row r="149" spans="6:6" x14ac:dyDescent="0.25">
      <c r="F149" s="11" t="str">
        <f t="shared" si="2"/>
        <v xml:space="preserve"> </v>
      </c>
    </row>
    <row r="150" spans="6:6" x14ac:dyDescent="0.25">
      <c r="F150" s="11" t="str">
        <f t="shared" ref="F150:F181" si="3">IFERROR(E150/D150-1," ")</f>
        <v xml:space="preserve"> </v>
      </c>
    </row>
    <row r="151" spans="6:6" x14ac:dyDescent="0.25">
      <c r="F151" s="11" t="str">
        <f t="shared" si="3"/>
        <v xml:space="preserve"> </v>
      </c>
    </row>
    <row r="152" spans="6:6" x14ac:dyDescent="0.25">
      <c r="F152" s="11" t="str">
        <f t="shared" si="3"/>
        <v xml:space="preserve"> </v>
      </c>
    </row>
    <row r="153" spans="6:6" x14ac:dyDescent="0.25">
      <c r="F153" s="11" t="str">
        <f t="shared" si="3"/>
        <v xml:space="preserve"> </v>
      </c>
    </row>
    <row r="154" spans="6:6" x14ac:dyDescent="0.25">
      <c r="F154" s="11" t="str">
        <f t="shared" si="3"/>
        <v xml:space="preserve"> </v>
      </c>
    </row>
    <row r="155" spans="6:6" x14ac:dyDescent="0.25">
      <c r="F155" s="11" t="str">
        <f t="shared" si="3"/>
        <v xml:space="preserve"> </v>
      </c>
    </row>
    <row r="156" spans="6:6" x14ac:dyDescent="0.25">
      <c r="F156" s="11" t="str">
        <f t="shared" si="3"/>
        <v xml:space="preserve"> </v>
      </c>
    </row>
    <row r="157" spans="6:6" x14ac:dyDescent="0.25">
      <c r="F157" s="11" t="str">
        <f t="shared" si="3"/>
        <v xml:space="preserve"> </v>
      </c>
    </row>
    <row r="158" spans="6:6" x14ac:dyDescent="0.25">
      <c r="F158" s="11" t="str">
        <f t="shared" si="3"/>
        <v xml:space="preserve"> </v>
      </c>
    </row>
    <row r="159" spans="6:6" x14ac:dyDescent="0.25">
      <c r="F159" s="11" t="str">
        <f t="shared" si="3"/>
        <v xml:space="preserve"> </v>
      </c>
    </row>
    <row r="160" spans="6:6" x14ac:dyDescent="0.25">
      <c r="F160" s="11" t="str">
        <f t="shared" si="3"/>
        <v xml:space="preserve"> </v>
      </c>
    </row>
    <row r="161" spans="6:6" x14ac:dyDescent="0.25">
      <c r="F161" s="11" t="str">
        <f t="shared" si="3"/>
        <v xml:space="preserve"> </v>
      </c>
    </row>
    <row r="162" spans="6:6" x14ac:dyDescent="0.25">
      <c r="F162" s="11" t="str">
        <f t="shared" si="3"/>
        <v xml:space="preserve"> </v>
      </c>
    </row>
    <row r="163" spans="6:6" x14ac:dyDescent="0.25">
      <c r="F163" s="11" t="str">
        <f t="shared" si="3"/>
        <v xml:space="preserve"> </v>
      </c>
    </row>
    <row r="164" spans="6:6" x14ac:dyDescent="0.25">
      <c r="F164" s="11" t="str">
        <f t="shared" si="3"/>
        <v xml:space="preserve"> </v>
      </c>
    </row>
    <row r="165" spans="6:6" x14ac:dyDescent="0.25">
      <c r="F165" s="11" t="str">
        <f t="shared" si="3"/>
        <v xml:space="preserve"> </v>
      </c>
    </row>
    <row r="166" spans="6:6" x14ac:dyDescent="0.25">
      <c r="F166" s="11" t="str">
        <f t="shared" si="3"/>
        <v xml:space="preserve"> </v>
      </c>
    </row>
    <row r="167" spans="6:6" x14ac:dyDescent="0.25">
      <c r="F167" s="11" t="str">
        <f t="shared" si="3"/>
        <v xml:space="preserve"> </v>
      </c>
    </row>
    <row r="168" spans="6:6" x14ac:dyDescent="0.25">
      <c r="F168" s="11" t="str">
        <f t="shared" si="3"/>
        <v xml:space="preserve"> </v>
      </c>
    </row>
    <row r="169" spans="6:6" x14ac:dyDescent="0.25">
      <c r="F169" s="11" t="str">
        <f t="shared" si="3"/>
        <v xml:space="preserve"> </v>
      </c>
    </row>
    <row r="170" spans="6:6" x14ac:dyDescent="0.25">
      <c r="F170" s="11" t="str">
        <f t="shared" si="3"/>
        <v xml:space="preserve"> </v>
      </c>
    </row>
    <row r="171" spans="6:6" x14ac:dyDescent="0.25">
      <c r="F171" s="11" t="str">
        <f t="shared" si="3"/>
        <v xml:space="preserve"> </v>
      </c>
    </row>
    <row r="172" spans="6:6" x14ac:dyDescent="0.25">
      <c r="F172" s="11" t="str">
        <f t="shared" si="3"/>
        <v xml:space="preserve"> </v>
      </c>
    </row>
    <row r="173" spans="6:6" x14ac:dyDescent="0.25">
      <c r="F173" s="11" t="str">
        <f t="shared" si="3"/>
        <v xml:space="preserve"> </v>
      </c>
    </row>
    <row r="174" spans="6:6" x14ac:dyDescent="0.25">
      <c r="F174" s="11" t="str">
        <f t="shared" si="3"/>
        <v xml:space="preserve"> </v>
      </c>
    </row>
    <row r="175" spans="6:6" x14ac:dyDescent="0.25">
      <c r="F175" s="11" t="str">
        <f t="shared" si="3"/>
        <v xml:space="preserve"> </v>
      </c>
    </row>
    <row r="176" spans="6:6" x14ac:dyDescent="0.25">
      <c r="F176" s="11" t="str">
        <f t="shared" si="3"/>
        <v xml:space="preserve"> </v>
      </c>
    </row>
    <row r="177" spans="6:6" x14ac:dyDescent="0.25">
      <c r="F177" s="11" t="str">
        <f t="shared" si="3"/>
        <v xml:space="preserve"> </v>
      </c>
    </row>
    <row r="178" spans="6:6" x14ac:dyDescent="0.25">
      <c r="F178" s="11" t="str">
        <f t="shared" si="3"/>
        <v xml:space="preserve"> </v>
      </c>
    </row>
    <row r="179" spans="6:6" x14ac:dyDescent="0.25">
      <c r="F179" s="11" t="str">
        <f t="shared" si="3"/>
        <v xml:space="preserve"> </v>
      </c>
    </row>
    <row r="180" spans="6:6" x14ac:dyDescent="0.25">
      <c r="F180" s="11" t="str">
        <f t="shared" si="3"/>
        <v xml:space="preserve"> </v>
      </c>
    </row>
    <row r="181" spans="6:6" x14ac:dyDescent="0.25">
      <c r="F181" s="11" t="str">
        <f t="shared" si="3"/>
        <v xml:space="preserve"> </v>
      </c>
    </row>
    <row r="182" spans="6:6" x14ac:dyDescent="0.25">
      <c r="F182" s="11" t="str">
        <f t="shared" ref="F182:F213" si="4">IFERROR(E182/D182-1," ")</f>
        <v xml:space="preserve"> </v>
      </c>
    </row>
    <row r="183" spans="6:6" x14ac:dyDescent="0.25">
      <c r="F183" s="11" t="str">
        <f t="shared" si="4"/>
        <v xml:space="preserve"> </v>
      </c>
    </row>
    <row r="184" spans="6:6" x14ac:dyDescent="0.25">
      <c r="F184" s="11" t="str">
        <f t="shared" si="4"/>
        <v xml:space="preserve"> </v>
      </c>
    </row>
    <row r="185" spans="6:6" x14ac:dyDescent="0.25">
      <c r="F185" s="11" t="str">
        <f t="shared" si="4"/>
        <v xml:space="preserve"> </v>
      </c>
    </row>
    <row r="186" spans="6:6" x14ac:dyDescent="0.25">
      <c r="F186" s="11" t="str">
        <f t="shared" si="4"/>
        <v xml:space="preserve"> </v>
      </c>
    </row>
    <row r="187" spans="6:6" x14ac:dyDescent="0.25">
      <c r="F187" s="11" t="str">
        <f t="shared" si="4"/>
        <v xml:space="preserve"> </v>
      </c>
    </row>
    <row r="188" spans="6:6" x14ac:dyDescent="0.25">
      <c r="F188" s="11" t="str">
        <f t="shared" si="4"/>
        <v xml:space="preserve"> </v>
      </c>
    </row>
    <row r="189" spans="6:6" x14ac:dyDescent="0.25">
      <c r="F189" s="11" t="str">
        <f t="shared" si="4"/>
        <v xml:space="preserve"> </v>
      </c>
    </row>
    <row r="190" spans="6:6" x14ac:dyDescent="0.25">
      <c r="F190" s="11" t="str">
        <f t="shared" si="4"/>
        <v xml:space="preserve"> </v>
      </c>
    </row>
    <row r="191" spans="6:6" x14ac:dyDescent="0.25">
      <c r="F191" s="11" t="str">
        <f t="shared" si="4"/>
        <v xml:space="preserve"> </v>
      </c>
    </row>
    <row r="192" spans="6:6" x14ac:dyDescent="0.25">
      <c r="F192" s="11" t="str">
        <f t="shared" si="4"/>
        <v xml:space="preserve"> </v>
      </c>
    </row>
    <row r="193" spans="6:6" x14ac:dyDescent="0.25">
      <c r="F193" s="11" t="str">
        <f t="shared" si="4"/>
        <v xml:space="preserve"> </v>
      </c>
    </row>
    <row r="194" spans="6:6" x14ac:dyDescent="0.25">
      <c r="F194" s="11" t="str">
        <f t="shared" si="4"/>
        <v xml:space="preserve"> </v>
      </c>
    </row>
    <row r="195" spans="6:6" x14ac:dyDescent="0.25">
      <c r="F195" s="11" t="str">
        <f t="shared" si="4"/>
        <v xml:space="preserve"> </v>
      </c>
    </row>
    <row r="196" spans="6:6" x14ac:dyDescent="0.25">
      <c r="F196" s="11" t="str">
        <f t="shared" si="4"/>
        <v xml:space="preserve"> </v>
      </c>
    </row>
    <row r="197" spans="6:6" x14ac:dyDescent="0.25">
      <c r="F197" s="11" t="str">
        <f t="shared" si="4"/>
        <v xml:space="preserve"> </v>
      </c>
    </row>
    <row r="198" spans="6:6" x14ac:dyDescent="0.25">
      <c r="F198" s="11" t="str">
        <f t="shared" si="4"/>
        <v xml:space="preserve"> </v>
      </c>
    </row>
  </sheetData>
  <conditionalFormatting pivot="1" sqref="D11 D16 D21 D25 C11 C16 C21 C25 E11 E16 E21 E25">
    <cfRule type="colorScale" priority="7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 sqref="D12 D17 D22 D26">
    <cfRule type="colorScale" priority="6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 sqref="E12 E17 E22 E26">
    <cfRule type="colorScale" priority="5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 sqref="D13 D18 D23 D27">
    <cfRule type="colorScale" priority="4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 sqref="E13 E18 E23 E27">
    <cfRule type="colorScale" priority="3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 sqref="D14 D19 D24 D28 C14 C19 C24 C28 E14 E19 E24 E28">
    <cfRule type="colorScale" priority="2">
      <colorScale>
        <cfvo type="min"/>
        <cfvo type="percentile" val="50"/>
        <cfvo type="max"/>
        <color theme="5" tint="0.79998168889431442"/>
        <color theme="7" tint="0.59999389629810485"/>
        <color theme="7" tint="-0.249977111117893"/>
      </colorScale>
    </cfRule>
  </conditionalFormatting>
  <conditionalFormatting sqref="F9:F198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{95D8EB55-9E73-4FAD-8BA8-63FAA7C505F5}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5D8EB55-9E73-4FAD-8BA8-63FAA7C505F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F9:F198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97794F-B075-48F3-88F9-5E699604909A}">
  <dimension ref="B2:O49"/>
  <sheetViews>
    <sheetView showGridLines="0" tabSelected="1" zoomScale="145" zoomScaleNormal="145" zoomScalePageLayoutView="145" workbookViewId="0">
      <selection activeCell="G6" sqref="G6"/>
    </sheetView>
  </sheetViews>
  <sheetFormatPr defaultRowHeight="15" x14ac:dyDescent="0.25"/>
  <cols>
    <col min="1" max="1" width="8.140625" customWidth="1"/>
    <col min="2" max="2" width="16.85546875" bestFit="1" customWidth="1"/>
    <col min="3" max="3" width="14.28515625" customWidth="1"/>
    <col min="4" max="4" width="8.85546875" customWidth="1"/>
    <col min="5" max="5" width="10.7109375" customWidth="1"/>
    <col min="6" max="6" width="8.28515625" customWidth="1"/>
    <col min="7" max="7" width="12" bestFit="1" customWidth="1"/>
    <col min="8" max="8" width="9.28515625" customWidth="1"/>
    <col min="9" max="9" width="12" bestFit="1" customWidth="1"/>
    <col min="10" max="10" width="19.28515625" bestFit="1" customWidth="1"/>
  </cols>
  <sheetData>
    <row r="2" spans="2:15" x14ac:dyDescent="0.25">
      <c r="B2" s="5" t="s">
        <v>3</v>
      </c>
      <c r="C2" t="s" vm="1">
        <v>8</v>
      </c>
    </row>
    <row r="3" spans="2:15" ht="13.5" customHeight="1" x14ac:dyDescent="0.25">
      <c r="B3" s="5" t="s">
        <v>0</v>
      </c>
      <c r="C3" t="s" vm="3">
        <v>8</v>
      </c>
    </row>
    <row r="4" spans="2:15" ht="15.75" customHeight="1" x14ac:dyDescent="0.35">
      <c r="B4" s="5" t="s">
        <v>1</v>
      </c>
      <c r="C4" t="s" vm="4">
        <v>8</v>
      </c>
      <c r="E4" s="17" t="s">
        <v>48</v>
      </c>
      <c r="F4" s="18"/>
      <c r="G4" s="18"/>
    </row>
    <row r="5" spans="2:15" ht="12.75" customHeight="1" x14ac:dyDescent="0.25">
      <c r="B5" s="5" t="s">
        <v>2</v>
      </c>
      <c r="C5" t="s" vm="2">
        <v>8</v>
      </c>
    </row>
    <row r="6" spans="2:15" x14ac:dyDescent="0.25">
      <c r="B6" s="5" t="s">
        <v>29</v>
      </c>
      <c r="C6" s="2" t="s" vm="5">
        <v>4</v>
      </c>
      <c r="E6" s="4" t="s">
        <v>11</v>
      </c>
      <c r="G6" s="4" t="s">
        <v>51</v>
      </c>
    </row>
    <row r="8" spans="2:15" x14ac:dyDescent="0.25">
      <c r="C8" s="15" t="s">
        <v>47</v>
      </c>
    </row>
    <row r="9" spans="2:15" x14ac:dyDescent="0.25">
      <c r="C9" s="2" t="s">
        <v>42</v>
      </c>
      <c r="D9" s="2"/>
      <c r="E9" s="2"/>
      <c r="F9" s="2" t="s">
        <v>43</v>
      </c>
      <c r="G9" s="2"/>
      <c r="H9" s="2"/>
      <c r="I9" s="2" t="s">
        <v>44</v>
      </c>
      <c r="J9" s="2"/>
      <c r="K9" s="2"/>
      <c r="L9" s="2" t="s">
        <v>45</v>
      </c>
      <c r="O9" s="2" t="s">
        <v>7</v>
      </c>
    </row>
    <row r="10" spans="2:15" x14ac:dyDescent="0.25">
      <c r="B10" s="16" t="s">
        <v>28</v>
      </c>
      <c r="C10" s="14" t="s">
        <v>41</v>
      </c>
      <c r="D10" s="14" t="s">
        <v>40</v>
      </c>
      <c r="E10" s="14" t="s">
        <v>39</v>
      </c>
      <c r="F10" s="14" t="s">
        <v>32</v>
      </c>
      <c r="G10" s="14" t="s">
        <v>34</v>
      </c>
      <c r="H10" s="14" t="s">
        <v>33</v>
      </c>
      <c r="I10" s="14" t="s">
        <v>37</v>
      </c>
      <c r="J10" s="14" t="s">
        <v>30</v>
      </c>
      <c r="K10" s="14" t="s">
        <v>38</v>
      </c>
      <c r="L10" s="14" t="s">
        <v>36</v>
      </c>
      <c r="M10" s="14" t="s">
        <v>35</v>
      </c>
      <c r="N10" s="14" t="s">
        <v>31</v>
      </c>
    </row>
    <row r="11" spans="2:15" x14ac:dyDescent="0.25">
      <c r="B11" s="6" t="s">
        <v>12</v>
      </c>
      <c r="C11" s="7">
        <v>6462654.7000000002</v>
      </c>
      <c r="D11" s="7">
        <v>8038536.1100000003</v>
      </c>
      <c r="E11" s="7">
        <v>10735791.5</v>
      </c>
      <c r="F11" s="7">
        <v>11436776.859999999</v>
      </c>
      <c r="G11" s="7">
        <v>6521144.4299999997</v>
      </c>
      <c r="H11" s="7">
        <v>6080697.3300000001</v>
      </c>
      <c r="I11" s="7">
        <v>6412201.4000000004</v>
      </c>
      <c r="J11" s="7">
        <v>6321720.7000000002</v>
      </c>
      <c r="K11" s="7">
        <v>6489651.3499999996</v>
      </c>
      <c r="L11" s="7">
        <v>6184359.6699999999</v>
      </c>
      <c r="M11" s="7">
        <v>6483682.7400000002</v>
      </c>
      <c r="N11" s="7">
        <v>6311041.5599999996</v>
      </c>
      <c r="O11" s="7">
        <v>87478258.349999994</v>
      </c>
    </row>
    <row r="12" spans="2:15" x14ac:dyDescent="0.25">
      <c r="B12" s="6" t="s">
        <v>46</v>
      </c>
      <c r="C12" s="7">
        <v>3821557.4640000057</v>
      </c>
      <c r="D12" s="7">
        <v>4664442.4928999906</v>
      </c>
      <c r="E12" s="7">
        <v>6281190.309499993</v>
      </c>
      <c r="F12" s="7">
        <v>6703466.572100006</v>
      </c>
      <c r="G12" s="7">
        <v>3855892.625500001</v>
      </c>
      <c r="H12" s="7">
        <v>3530328.9527000017</v>
      </c>
      <c r="I12" s="7">
        <v>3754043.739599999</v>
      </c>
      <c r="J12" s="7">
        <v>3705249.2085000011</v>
      </c>
      <c r="K12" s="7">
        <v>3842514.6996999956</v>
      </c>
      <c r="L12" s="7">
        <v>3587061.2112000054</v>
      </c>
      <c r="M12" s="7">
        <v>3794151.3340000021</v>
      </c>
      <c r="N12" s="7">
        <v>3698775.2235999997</v>
      </c>
      <c r="O12" s="7">
        <v>51238673.833300024</v>
      </c>
    </row>
    <row r="13" spans="2:15" x14ac:dyDescent="0.25">
      <c r="B13" s="6" t="s">
        <v>13</v>
      </c>
      <c r="C13" s="7">
        <v>2641097.2359999944</v>
      </c>
      <c r="D13" s="7">
        <v>3374093.6171000097</v>
      </c>
      <c r="E13" s="7">
        <v>4454601.190500007</v>
      </c>
      <c r="F13" s="7">
        <v>4733310.2878999934</v>
      </c>
      <c r="G13" s="7">
        <v>2665251.8044999987</v>
      </c>
      <c r="H13" s="7">
        <v>2550368.3772999984</v>
      </c>
      <c r="I13" s="7">
        <v>2658157.6604000013</v>
      </c>
      <c r="J13" s="7">
        <v>2616471.4914999991</v>
      </c>
      <c r="K13" s="7">
        <v>2647136.6503000041</v>
      </c>
      <c r="L13" s="7">
        <v>2597298.4587999946</v>
      </c>
      <c r="M13" s="7">
        <v>2689531.4059999981</v>
      </c>
      <c r="N13" s="7">
        <v>2612266.3363999999</v>
      </c>
      <c r="O13" s="7">
        <v>36239584.51669997</v>
      </c>
    </row>
    <row r="14" spans="2:15" x14ac:dyDescent="0.25">
      <c r="B14" s="6" t="s">
        <v>14</v>
      </c>
      <c r="C14" s="11">
        <v>0.40867064056509073</v>
      </c>
      <c r="D14" s="11">
        <v>0.41973980970274072</v>
      </c>
      <c r="E14" s="11">
        <v>0.41492992766299597</v>
      </c>
      <c r="F14" s="11">
        <v>0.4138675035669091</v>
      </c>
      <c r="G14" s="11">
        <v>0.40870921248710923</v>
      </c>
      <c r="H14" s="11">
        <v>0.4194203787643544</v>
      </c>
      <c r="I14" s="11">
        <v>0.41454681389140413</v>
      </c>
      <c r="J14" s="11">
        <v>0.41388596802449673</v>
      </c>
      <c r="K14" s="11">
        <v>0.40790121187327022</v>
      </c>
      <c r="L14" s="11">
        <v>0.41997855839454995</v>
      </c>
      <c r="M14" s="11">
        <v>0.41481539332691009</v>
      </c>
      <c r="N14" s="11">
        <v>0.41392000220008057</v>
      </c>
      <c r="O14" s="11">
        <v>0.41426961624802366</v>
      </c>
    </row>
    <row r="17" spans="2:15" x14ac:dyDescent="0.25">
      <c r="B17" s="5" t="s">
        <v>3</v>
      </c>
      <c r="C17" t="s" vm="1">
        <v>8</v>
      </c>
    </row>
    <row r="18" spans="2:15" x14ac:dyDescent="0.25">
      <c r="B18" s="5" t="s">
        <v>0</v>
      </c>
      <c r="C18" t="s" vm="3">
        <v>8</v>
      </c>
    </row>
    <row r="19" spans="2:15" ht="21" x14ac:dyDescent="0.35">
      <c r="B19" s="5" t="s">
        <v>1</v>
      </c>
      <c r="C19" t="s" vm="4">
        <v>8</v>
      </c>
      <c r="E19" s="17" t="s">
        <v>48</v>
      </c>
      <c r="F19" s="18"/>
      <c r="G19" s="18"/>
    </row>
    <row r="20" spans="2:15" x14ac:dyDescent="0.25">
      <c r="B20" s="5" t="s">
        <v>2</v>
      </c>
      <c r="C20" t="s" vm="2">
        <v>8</v>
      </c>
    </row>
    <row r="21" spans="2:15" x14ac:dyDescent="0.25">
      <c r="B21" s="5" t="s">
        <v>29</v>
      </c>
      <c r="C21" s="2" t="s" vm="6">
        <v>5</v>
      </c>
      <c r="E21" s="4" t="s">
        <v>11</v>
      </c>
    </row>
    <row r="23" spans="2:15" x14ac:dyDescent="0.25">
      <c r="C23" s="15" t="s">
        <v>47</v>
      </c>
    </row>
    <row r="24" spans="2:15" x14ac:dyDescent="0.25">
      <c r="C24" s="2" t="s">
        <v>42</v>
      </c>
      <c r="D24" s="2"/>
      <c r="E24" s="2"/>
      <c r="F24" s="2" t="s">
        <v>43</v>
      </c>
      <c r="G24" s="2"/>
      <c r="H24" s="2"/>
      <c r="I24" s="2" t="s">
        <v>44</v>
      </c>
      <c r="J24" s="2"/>
      <c r="K24" s="2"/>
      <c r="L24" s="2" t="s">
        <v>45</v>
      </c>
      <c r="M24" s="2"/>
      <c r="N24" s="2"/>
      <c r="O24" s="2" t="s">
        <v>7</v>
      </c>
    </row>
    <row r="25" spans="2:15" x14ac:dyDescent="0.25">
      <c r="B25" s="16" t="s">
        <v>28</v>
      </c>
      <c r="C25" s="14" t="s">
        <v>41</v>
      </c>
      <c r="D25" s="14" t="s">
        <v>40</v>
      </c>
      <c r="E25" s="14" t="s">
        <v>39</v>
      </c>
      <c r="F25" s="14" t="s">
        <v>32</v>
      </c>
      <c r="G25" s="14" t="s">
        <v>34</v>
      </c>
      <c r="H25" s="14" t="s">
        <v>33</v>
      </c>
      <c r="I25" s="14" t="s">
        <v>37</v>
      </c>
      <c r="J25" s="14" t="s">
        <v>30</v>
      </c>
      <c r="K25" s="14" t="s">
        <v>38</v>
      </c>
      <c r="L25" s="14" t="s">
        <v>36</v>
      </c>
      <c r="M25" s="14" t="s">
        <v>35</v>
      </c>
      <c r="N25" s="14" t="s">
        <v>31</v>
      </c>
      <c r="O25" s="2"/>
    </row>
    <row r="26" spans="2:15" x14ac:dyDescent="0.25">
      <c r="B26" s="6" t="s">
        <v>12</v>
      </c>
      <c r="C26" s="7">
        <v>17101844.789999999</v>
      </c>
      <c r="D26" s="7">
        <v>20625353.16</v>
      </c>
      <c r="E26" s="7">
        <v>28693062.809999999</v>
      </c>
      <c r="F26" s="7">
        <v>29901819.449999999</v>
      </c>
      <c r="G26" s="7">
        <v>17134491.73</v>
      </c>
      <c r="H26" s="7">
        <v>15932938.42</v>
      </c>
      <c r="I26" s="7">
        <v>2111380.75</v>
      </c>
      <c r="J26" s="7">
        <v>7758449.8700000001</v>
      </c>
      <c r="K26" s="7">
        <v>9932571.8499999996</v>
      </c>
      <c r="L26" s="7">
        <v>14882796.6</v>
      </c>
      <c r="M26" s="7">
        <v>16079640.75</v>
      </c>
      <c r="N26" s="7">
        <v>16536602.9</v>
      </c>
      <c r="O26" s="7">
        <v>196690953.08000001</v>
      </c>
    </row>
    <row r="27" spans="2:15" x14ac:dyDescent="0.25">
      <c r="B27" s="6" t="s">
        <v>46</v>
      </c>
      <c r="C27" s="7">
        <v>10642927.749500014</v>
      </c>
      <c r="D27" s="7">
        <v>12833528.905300038</v>
      </c>
      <c r="E27" s="7">
        <v>18066375.183499962</v>
      </c>
      <c r="F27" s="7">
        <v>18894707.73759998</v>
      </c>
      <c r="G27" s="7">
        <v>10666133.077599997</v>
      </c>
      <c r="H27" s="7">
        <v>9920239.5835000146</v>
      </c>
      <c r="I27" s="7">
        <v>1336896.5530999997</v>
      </c>
      <c r="J27" s="7">
        <v>4831348.9012000002</v>
      </c>
      <c r="K27" s="7">
        <v>6209275.3569000158</v>
      </c>
      <c r="L27" s="7">
        <v>9336005.6909999661</v>
      </c>
      <c r="M27" s="7">
        <v>10181585.144699987</v>
      </c>
      <c r="N27" s="7">
        <v>10452464.312899968</v>
      </c>
      <c r="O27" s="7">
        <v>123371488.19680005</v>
      </c>
    </row>
    <row r="28" spans="2:15" x14ac:dyDescent="0.25">
      <c r="B28" s="6" t="s">
        <v>13</v>
      </c>
      <c r="C28" s="7">
        <v>6458917.0404999852</v>
      </c>
      <c r="D28" s="7">
        <v>7791824.2546999622</v>
      </c>
      <c r="E28" s="7">
        <v>10626687.626500037</v>
      </c>
      <c r="F28" s="7">
        <v>11007111.712400019</v>
      </c>
      <c r="G28" s="7">
        <v>6468358.6524000037</v>
      </c>
      <c r="H28" s="7">
        <v>6012698.8364999853</v>
      </c>
      <c r="I28" s="7">
        <v>774484.19690000033</v>
      </c>
      <c r="J28" s="7">
        <v>2927100.9687999999</v>
      </c>
      <c r="K28" s="7">
        <v>3723296.4930999838</v>
      </c>
      <c r="L28" s="7">
        <v>5546790.9090000335</v>
      </c>
      <c r="M28" s="7">
        <v>5898055.605300013</v>
      </c>
      <c r="N28" s="7">
        <v>6084138.5871000327</v>
      </c>
      <c r="O28" s="7">
        <v>73319464.88319996</v>
      </c>
    </row>
    <row r="29" spans="2:15" x14ac:dyDescent="0.25">
      <c r="B29" s="6" t="s">
        <v>14</v>
      </c>
      <c r="C29" s="11">
        <v>0.37767370244622511</v>
      </c>
      <c r="D29" s="11">
        <v>0.37777894973508236</v>
      </c>
      <c r="E29" s="11">
        <v>0.37035738209155084</v>
      </c>
      <c r="F29" s="11">
        <v>0.36810842667301369</v>
      </c>
      <c r="G29" s="11">
        <v>0.37750513725918405</v>
      </c>
      <c r="H29" s="11">
        <v>0.37737538914683044</v>
      </c>
      <c r="I29" s="11">
        <v>0.36681408452738823</v>
      </c>
      <c r="J29" s="11">
        <v>0.37727909799589898</v>
      </c>
      <c r="K29" s="11">
        <v>0.37485724234655138</v>
      </c>
      <c r="L29" s="11">
        <v>0.37269816003532785</v>
      </c>
      <c r="M29" s="11">
        <v>0.36680269770952517</v>
      </c>
      <c r="N29" s="11">
        <v>0.36791949494657289</v>
      </c>
      <c r="O29" s="11">
        <v>0.37276480557485919</v>
      </c>
    </row>
    <row r="32" spans="2:15" x14ac:dyDescent="0.25">
      <c r="B32" s="5" t="s">
        <v>3</v>
      </c>
      <c r="C32" t="s" vm="1">
        <v>8</v>
      </c>
    </row>
    <row r="33" spans="2:15" x14ac:dyDescent="0.25">
      <c r="B33" s="5" t="s">
        <v>0</v>
      </c>
      <c r="C33" t="s" vm="3">
        <v>8</v>
      </c>
    </row>
    <row r="34" spans="2:15" ht="21" x14ac:dyDescent="0.35">
      <c r="B34" s="5" t="s">
        <v>1</v>
      </c>
      <c r="C34" t="s" vm="4">
        <v>8</v>
      </c>
      <c r="E34" s="17" t="s">
        <v>48</v>
      </c>
      <c r="F34" s="18"/>
      <c r="G34" s="18"/>
    </row>
    <row r="35" spans="2:15" x14ac:dyDescent="0.25">
      <c r="B35" s="5" t="s">
        <v>2</v>
      </c>
      <c r="C35" t="s" vm="2">
        <v>8</v>
      </c>
    </row>
    <row r="36" spans="2:15" x14ac:dyDescent="0.25">
      <c r="B36" s="5" t="s">
        <v>29</v>
      </c>
      <c r="C36" s="2" t="s" vm="7">
        <v>6</v>
      </c>
      <c r="E36" s="4" t="s">
        <v>11</v>
      </c>
    </row>
    <row r="38" spans="2:15" x14ac:dyDescent="0.25">
      <c r="C38" s="15" t="s">
        <v>47</v>
      </c>
    </row>
    <row r="39" spans="2:15" x14ac:dyDescent="0.25">
      <c r="C39" s="2" t="s">
        <v>42</v>
      </c>
      <c r="D39" s="2"/>
      <c r="E39" s="2"/>
      <c r="F39" s="2" t="s">
        <v>43</v>
      </c>
      <c r="G39" s="2"/>
      <c r="H39" s="2"/>
      <c r="I39" s="2" t="s">
        <v>44</v>
      </c>
      <c r="J39" s="2"/>
      <c r="K39" s="2"/>
      <c r="L39" s="2" t="s">
        <v>45</v>
      </c>
      <c r="M39" s="2"/>
      <c r="N39" s="2"/>
      <c r="O39" s="2" t="s">
        <v>7</v>
      </c>
    </row>
    <row r="40" spans="2:15" x14ac:dyDescent="0.25">
      <c r="B40" s="16" t="s">
        <v>28</v>
      </c>
      <c r="C40" s="14" t="s">
        <v>41</v>
      </c>
      <c r="D40" s="14" t="s">
        <v>40</v>
      </c>
      <c r="E40" s="14" t="s">
        <v>39</v>
      </c>
      <c r="F40" s="14" t="s">
        <v>32</v>
      </c>
      <c r="G40" s="14" t="s">
        <v>34</v>
      </c>
      <c r="H40" s="14" t="s">
        <v>33</v>
      </c>
      <c r="I40" s="14" t="s">
        <v>37</v>
      </c>
      <c r="J40" s="14" t="s">
        <v>30</v>
      </c>
      <c r="K40" s="14" t="s">
        <v>38</v>
      </c>
      <c r="L40" s="14" t="s">
        <v>36</v>
      </c>
      <c r="M40" s="14" t="s">
        <v>35</v>
      </c>
      <c r="N40" s="14" t="s">
        <v>31</v>
      </c>
      <c r="O40" s="2"/>
    </row>
    <row r="41" spans="2:15" x14ac:dyDescent="0.25">
      <c r="B41" s="6" t="s">
        <v>12</v>
      </c>
      <c r="C41" s="7">
        <v>44817070.079999998</v>
      </c>
      <c r="D41" s="7">
        <v>54591631.43</v>
      </c>
      <c r="E41" s="7">
        <v>74342414.200000003</v>
      </c>
      <c r="F41" s="7">
        <v>78058681.439999998</v>
      </c>
      <c r="G41" s="7">
        <v>44788916.310000002</v>
      </c>
      <c r="H41" s="7">
        <v>41823079.060000002</v>
      </c>
      <c r="I41" s="7">
        <v>43950347.270000003</v>
      </c>
      <c r="J41" s="7">
        <v>43541437.909999996</v>
      </c>
      <c r="K41" s="7">
        <v>44400215.920000002</v>
      </c>
      <c r="L41" s="7">
        <v>41468863.57</v>
      </c>
      <c r="M41" s="7">
        <v>44047274.549999997</v>
      </c>
      <c r="N41" s="7">
        <v>43047163.530000001</v>
      </c>
      <c r="O41" s="7">
        <v>598877095.26999998</v>
      </c>
    </row>
    <row r="42" spans="2:15" x14ac:dyDescent="0.25">
      <c r="B42" s="6" t="s">
        <v>46</v>
      </c>
      <c r="C42" s="7">
        <v>28389759.972799905</v>
      </c>
      <c r="D42" s="7">
        <v>34653627.853799976</v>
      </c>
      <c r="E42" s="7">
        <v>47364021.602899909</v>
      </c>
      <c r="F42" s="7">
        <v>49757549.060299993</v>
      </c>
      <c r="G42" s="7">
        <v>28360377.980600059</v>
      </c>
      <c r="H42" s="7">
        <v>26543564.924999963</v>
      </c>
      <c r="I42" s="7">
        <v>27966289.11459998</v>
      </c>
      <c r="J42" s="7">
        <v>27722116.393400066</v>
      </c>
      <c r="K42" s="7">
        <v>28134310.449799988</v>
      </c>
      <c r="L42" s="7">
        <v>26354468.708999977</v>
      </c>
      <c r="M42" s="7">
        <v>28027929.991900049</v>
      </c>
      <c r="N42" s="7">
        <v>27440246.133400016</v>
      </c>
      <c r="O42" s="7">
        <v>380714262.18750024</v>
      </c>
    </row>
    <row r="43" spans="2:15" x14ac:dyDescent="0.25">
      <c r="B43" s="6" t="s">
        <v>13</v>
      </c>
      <c r="C43" s="7">
        <v>16427310.107200094</v>
      </c>
      <c r="D43" s="7">
        <v>19938003.576200023</v>
      </c>
      <c r="E43" s="7">
        <v>26978392.597100094</v>
      </c>
      <c r="F43" s="7">
        <v>28301132.379700005</v>
      </c>
      <c r="G43" s="7">
        <v>16428538.329399943</v>
      </c>
      <c r="H43" s="7">
        <v>15279514.135000039</v>
      </c>
      <c r="I43" s="7">
        <v>15984058.155400023</v>
      </c>
      <c r="J43" s="7">
        <v>15819321.516599931</v>
      </c>
      <c r="K43" s="7">
        <v>16265905.470200013</v>
      </c>
      <c r="L43" s="7">
        <v>15114394.861000024</v>
      </c>
      <c r="M43" s="7">
        <v>16019344.558099948</v>
      </c>
      <c r="N43" s="7">
        <v>15606917.396599986</v>
      </c>
      <c r="O43" s="7">
        <v>218162833.08249974</v>
      </c>
    </row>
    <row r="44" spans="2:15" x14ac:dyDescent="0.25">
      <c r="B44" s="6" t="s">
        <v>14</v>
      </c>
      <c r="C44" s="11">
        <v>0.36654136644534741</v>
      </c>
      <c r="D44" s="11">
        <v>0.36522087825430688</v>
      </c>
      <c r="E44" s="11">
        <v>0.36289368441171893</v>
      </c>
      <c r="F44" s="11">
        <v>0.36256226543429049</v>
      </c>
      <c r="G44" s="11">
        <v>0.36679919236474023</v>
      </c>
      <c r="H44" s="11">
        <v>0.36533690197892471</v>
      </c>
      <c r="I44" s="11">
        <v>0.36368445639815355</v>
      </c>
      <c r="J44" s="11">
        <v>0.36331646991765443</v>
      </c>
      <c r="K44" s="11">
        <v>0.36634744073109482</v>
      </c>
      <c r="L44" s="11">
        <v>0.36447574299900265</v>
      </c>
      <c r="M44" s="11">
        <v>0.36368526138696017</v>
      </c>
      <c r="N44" s="11">
        <v>0.3625539087081398</v>
      </c>
      <c r="O44" s="11">
        <v>0.36428648683607179</v>
      </c>
    </row>
    <row r="47" spans="2:15" ht="42" x14ac:dyDescent="0.35">
      <c r="B47" s="19" t="s">
        <v>49</v>
      </c>
    </row>
    <row r="48" spans="2:15" x14ac:dyDescent="0.25">
      <c r="B48" s="20" t="s">
        <v>9</v>
      </c>
      <c r="C48" s="11">
        <f>C41/C26-1</f>
        <v>1.6205985746172824</v>
      </c>
      <c r="D48" s="11">
        <f t="shared" ref="D48:O48" si="0">D41/D26-1</f>
        <v>1.6468216571376275</v>
      </c>
      <c r="E48" s="11">
        <f t="shared" si="0"/>
        <v>1.5909542906688396</v>
      </c>
      <c r="F48" s="11">
        <f t="shared" si="0"/>
        <v>1.6104993901968063</v>
      </c>
      <c r="G48" s="11">
        <f t="shared" si="0"/>
        <v>1.6139623524158075</v>
      </c>
      <c r="H48" s="11">
        <f t="shared" si="0"/>
        <v>1.6249444990951019</v>
      </c>
      <c r="I48" s="11">
        <f t="shared" si="0"/>
        <v>19.815926862078289</v>
      </c>
      <c r="J48" s="11">
        <f t="shared" si="0"/>
        <v>4.6121311137633212</v>
      </c>
      <c r="K48" s="11">
        <f t="shared" si="0"/>
        <v>3.470163074632076</v>
      </c>
      <c r="L48" s="11">
        <f t="shared" si="0"/>
        <v>1.7863623137871816</v>
      </c>
      <c r="M48" s="11">
        <f t="shared" si="0"/>
        <v>1.7393195678205684</v>
      </c>
      <c r="N48" s="11">
        <f t="shared" si="0"/>
        <v>1.6031442969462608</v>
      </c>
      <c r="O48" s="11">
        <f t="shared" si="0"/>
        <v>2.0447617742053392</v>
      </c>
    </row>
    <row r="49" spans="2:15" x14ac:dyDescent="0.25">
      <c r="B49" s="20" t="s">
        <v>50</v>
      </c>
      <c r="C49" s="11">
        <f>C26/C11-1</f>
        <v>1.6462569306077888</v>
      </c>
      <c r="D49" s="11">
        <f t="shared" ref="D49:O49" si="1">D26/D11-1</f>
        <v>1.5658096048535382</v>
      </c>
      <c r="E49" s="11">
        <f t="shared" si="1"/>
        <v>1.6726546254181631</v>
      </c>
      <c r="F49" s="11">
        <f t="shared" si="1"/>
        <v>1.6145320325852714</v>
      </c>
      <c r="G49" s="11">
        <f t="shared" si="1"/>
        <v>1.6275283294101186</v>
      </c>
      <c r="H49" s="11">
        <f t="shared" si="1"/>
        <v>1.6202485595513103</v>
      </c>
      <c r="I49" s="11">
        <f t="shared" si="1"/>
        <v>-0.6707245112419582</v>
      </c>
      <c r="J49" s="11">
        <f t="shared" si="1"/>
        <v>0.22726868809626466</v>
      </c>
      <c r="K49" s="11">
        <f t="shared" si="1"/>
        <v>0.53052472533828809</v>
      </c>
      <c r="L49" s="11">
        <f t="shared" si="1"/>
        <v>1.4065218380159314</v>
      </c>
      <c r="M49" s="11">
        <f t="shared" si="1"/>
        <v>1.4800165885352987</v>
      </c>
      <c r="N49" s="11">
        <f t="shared" si="1"/>
        <v>1.6202652514302254</v>
      </c>
      <c r="O49" s="11">
        <f t="shared" si="1"/>
        <v>1.2484552938061557</v>
      </c>
    </row>
  </sheetData>
  <conditionalFormatting pivot="1">
    <cfRule type="colorScale" priority="23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>
    <cfRule type="colorScale" priority="20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>
    <cfRule type="colorScale" priority="19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>
    <cfRule type="colorScale" priority="18">
      <colorScale>
        <cfvo type="min"/>
        <cfvo type="percentile" val="50"/>
        <cfvo type="max"/>
        <color theme="5" tint="0.79998168889431442"/>
        <color theme="7" tint="0.59999389629810485"/>
        <color theme="7" tint="-0.249977111117893"/>
      </colorScale>
    </cfRule>
  </conditionalFormatting>
  <conditionalFormatting pivot="1" sqref="C11:N13">
    <cfRule type="colorScale" priority="15">
      <colorScale>
        <cfvo type="min"/>
        <cfvo type="percentile" val="50"/>
        <cfvo type="max"/>
        <color theme="5" tint="0.79998168889431442"/>
        <color theme="7" tint="0.39997558519241921"/>
        <color theme="5" tint="-0.249977111117893"/>
      </colorScale>
    </cfRule>
  </conditionalFormatting>
  <conditionalFormatting pivot="1" sqref="C14:N14">
    <cfRule type="colorScale" priority="14">
      <colorScale>
        <cfvo type="min"/>
        <cfvo type="percentile" val="50"/>
        <cfvo type="max"/>
        <color theme="5" tint="0.79998168889431442"/>
        <color theme="7" tint="0.59999389629810485"/>
        <color theme="5" tint="-0.249977111117893"/>
      </colorScale>
    </cfRule>
  </conditionalFormatting>
  <conditionalFormatting pivot="1">
    <cfRule type="colorScale" priority="13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>
    <cfRule type="colorScale" priority="12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>
    <cfRule type="colorScale" priority="11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>
    <cfRule type="colorScale" priority="10">
      <colorScale>
        <cfvo type="min"/>
        <cfvo type="percentile" val="50"/>
        <cfvo type="max"/>
        <color theme="5" tint="0.79998168889431442"/>
        <color theme="7" tint="0.59999389629810485"/>
        <color theme="7" tint="-0.249977111117893"/>
      </colorScale>
    </cfRule>
  </conditionalFormatting>
  <conditionalFormatting pivot="1" sqref="C26:N28">
    <cfRule type="colorScale" priority="9">
      <colorScale>
        <cfvo type="min"/>
        <cfvo type="percentile" val="50"/>
        <cfvo type="max"/>
        <color theme="5" tint="0.79998168889431442"/>
        <color theme="7" tint="0.39997558519241921"/>
        <color theme="5" tint="-0.249977111117893"/>
      </colorScale>
    </cfRule>
  </conditionalFormatting>
  <conditionalFormatting pivot="1" sqref="C29:N29">
    <cfRule type="colorScale" priority="8">
      <colorScale>
        <cfvo type="min"/>
        <cfvo type="percentile" val="50"/>
        <cfvo type="max"/>
        <color theme="5" tint="0.79998168889431442"/>
        <color theme="7" tint="0.59999389629810485"/>
        <color theme="5" tint="-0.249977111117893"/>
      </colorScale>
    </cfRule>
  </conditionalFormatting>
  <conditionalFormatting pivot="1">
    <cfRule type="colorScale" priority="7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>
    <cfRule type="colorScale" priority="6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>
    <cfRule type="colorScale" priority="5">
      <colorScale>
        <cfvo type="min"/>
        <cfvo type="percentile" val="50"/>
        <cfvo type="max"/>
        <color theme="5" tint="0.79998168889431442"/>
        <color rgb="FFFFEB84"/>
        <color theme="7" tint="-0.249977111117893"/>
      </colorScale>
    </cfRule>
  </conditionalFormatting>
  <conditionalFormatting pivot="1">
    <cfRule type="colorScale" priority="4">
      <colorScale>
        <cfvo type="min"/>
        <cfvo type="percentile" val="50"/>
        <cfvo type="max"/>
        <color theme="5" tint="0.79998168889431442"/>
        <color theme="7" tint="0.59999389629810485"/>
        <color theme="7" tint="-0.249977111117893"/>
      </colorScale>
    </cfRule>
  </conditionalFormatting>
  <conditionalFormatting pivot="1" sqref="C41:N43">
    <cfRule type="colorScale" priority="3">
      <colorScale>
        <cfvo type="min"/>
        <cfvo type="percentile" val="50"/>
        <cfvo type="max"/>
        <color theme="5" tint="0.79998168889431442"/>
        <color theme="7" tint="0.39997558519241921"/>
        <color theme="5" tint="-0.249977111117893"/>
      </colorScale>
    </cfRule>
  </conditionalFormatting>
  <conditionalFormatting pivot="1" sqref="C44:N44">
    <cfRule type="colorScale" priority="2">
      <colorScale>
        <cfvo type="min"/>
        <cfvo type="percentile" val="50"/>
        <cfvo type="max"/>
        <color theme="5" tint="0.79998168889431442"/>
        <color theme="7" tint="0.59999389629810485"/>
        <color theme="5" tint="-0.249977111117893"/>
      </colorScale>
    </cfRule>
  </conditionalFormatting>
  <conditionalFormatting sqref="C48:N49">
    <cfRule type="colorScale" priority="1">
      <colorScale>
        <cfvo type="min"/>
        <cfvo type="percentile" val="50"/>
        <cfvo type="max"/>
        <color theme="5" tint="0.79998168889431442"/>
        <color rgb="FFFFEB84"/>
        <color theme="5" tint="-0.249977111117893"/>
      </colorScale>
    </cfRule>
  </conditionalFormatting>
  <pageMargins left="0.7" right="0.7" top="0.75" bottom="0.75" header="0.3" footer="0.3"/>
  <pageSetup paperSize="9" orientation="portrait" r:id="rId4"/>
  <headerFooter>
    <oddHeader>&amp;L&amp;"-,Bold"&amp;20AtliQ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e 7 7 b f 5 4 6 - 1 3 c e - 4 f 0 0 - 8 7 9 9 - 6 8 2 e e 7 d 8 a d f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d 7 1 6 9 a d 8 - 5 6 f 5 - 4 0 8 3 - 8 b b 3 - a a 0 5 6 a b e 2 f 9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a 2 7 2 9 6 3 - 9 c 7 7 - 4 7 0 a - b 8 b e - e 3 6 0 9 4 c b c 7 4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 n e t   2 0 2 0 < / M e a s u r e N a m e > < D i s p l a y N a m e > n e t 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f f 6 4 c f 9 6 - 0 3 f d - 4 1 7 5 - 9 d 2 a - b c a e a f b 6 8 1 1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f a c t _ s a l e s _ m o n t h l y _ 8 b 8 d b a 8 1 - 8 f d e - 4 1 9 9 - b 7 9 e - 9 6 5 3 3 e 4 3 7 e 1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 2 2 6 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 c u s t o m e r   n a m e < / s t r i n g > < / k e y > < v a l u e > < i n t > 1 3 9 < / i n t > < / v a l u e > < / i t e m > < i t e m > < k e y > < s t r i n g > F i s c a l   y e a r ( F Y ) < / s t r i n g > < / k e y > < v a l u e > < i n t > 1 3 4 < / i n t > < / v a l u e > < / i t e m > < i t e m > < k e y > < s t r i n g > f r e i g h t _ c o s t < / s t r i n g > < / k e y > < v a l u e > < i n t > 1 1 2 < / i n t > < / v a l u e > < / i t e m > < i t e m > < k e y > < s t r i n g > m a n u f a c t u r i n g _ c o s t < / s t r i n g > < / k e y > < v a l u e > < i n t > 1 6 5 < / i n t > < / v a l u e > < / i t e m > < i t e m > < k e y > < s t r i n g > t o t a l _ c o g s < / s t r i n g > < / k e y > < v a l u e > < i n t > 1 0 4 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 F i s c a l   y e a r ( F Y ) 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 F i s c a l   y e a r ( F Y ) < / s t r i n g > < / k e y > < v a l u e > < F i l t e r E x p r e s s i o n   x s i : n i l = " t r u e "   / > < / v a l u e > < / i t e m > < / C o l u m n F i l t e r > < S e l e c t i o n F i l t e r > < i t e m > < k e y > < s t r i n g > F i s c a l   y e a r ( F Y ) < / s t r i n g > < / k e y > < v a l u e > < S e l e c t i o n F i l t e r   x s i : n i l = " t r u e "   / > < / v a l u e > < / i t e m > < / S e l e c t i o n F i l t e r > < F i l t e r P a r a m e t e r s > < i t e m > < k e y > < s t r i n g > F i s c a l   y e a r ( F Y ) 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8 b 6 b 6 9 2 7 - 9 d d b - 4 8 6 a - a 8 9 9 - 2 2 d 9 b 2 3 3 7 6 6 7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 4 2 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b 5 6 5 8 a 9 3 - a e 7 7 - 4 b e c - 9 4 7 e - e 9 a 2 8 9 e 6 8 3 7 f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d a t e _ b 5 6 5 8 a 9 3 - a e 7 7 - 4 b e c - 9 4 7 e - e 9 a 2 8 9 e 6 8 3 7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 Y e a r < / s t r i n g > < / k e y > < v a l u e > < i n t > 1 2 5 < / i n t > < / v a l u e > < / i t e m > < i t e m > < k e y > < s t r i n g > F Y   M o n t h < / s t r i n g > < / k e y > < v a l u e > < i n t > 9 9 < / i n t > < / v a l u e > < / i t e m > < i t e m > < k e y > < s t r i n g > F Y   ( F i s c a l   y e a r ) < / s t r i n g > < / k e y > < v a l u e > < i n t > 1 3 8 < / i n t > < / v a l u e > < / i t e m > < i t e m > < k e y > < s t r i n g > m m m < / s t r i n g > < / k e y > < v a l u e > < i n t > 7 4 < / i n t > < / v a l u e > < / i t e m > < i t e m > < k e y > < s t r i n g > f y _ m o n t h _ n o < / s t r i n g > < / k e y > < v a l u e > < i n t > 1 2 1 < / i n t > < / v a l u e > < / i t e m > < i t e m > < k e y > < s t r i n g > q u a r t e r < / s t r i n g > < / k e y > < v a l u e > < i n t > 8 1 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  ( F i s c a l   y e a r ) < / s t r i n g > < / k e y > < v a l u e > < i n t > 4 < / i n t > < / v a l u e > < / i t e m > < i t e m > < k e y > < s t r i n g > m m m < / s t r i n g > < / k e y > < v a l u e > < i n t > 5 < / i n t > < / v a l u e > < / i t e m > < i t e m > < k e y > < s t r i n g > f y _ m o n t h _ n o < / s t r i n g > < / k e y > < v a l u e > < i n t > 6 < / i n t > < / v a l u e > < / i t e m > < i t e m > < k e y > < s t r i n g > q u a r t e r 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 f y _ m o n t h _ n o < / S o r t B y C o l u m n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a 4 9 7 2 b 2 9 - 4 1 b 9 - 4 0 b 0 - a b e 2 - 9 8 2 6 0 3 8 a 3 1 5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 y e a r ( F Y ) 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 ( F i s c a l  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  s t a n d a l o n e = " n o " ? > < D a t a M a s h u p   x m l n s = " h t t p : / / s c h e m a s . m i c r o s o f t . c o m / D a t a M a s h u p " > A A A A A E s K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0 n v L A 6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y 0 T M z s t A z s N G H C d r 4 Z u Y h F B g B H Q y S R R K 0 c S 7 N K S k t S r V L z d P 1 9 L P R h 3 F t 9 K F + s A M A A A D / / w M A U E s D B B Q A A g A I A A A A I Q B I w K 4 4 W g U A A M 8 d A A A T A A A A R m 9 y b X V s Y X M v U 2 V j d G l v b j E u b e R Z W 0 / j R h R + R 9 r / M D I v i e R G J F y 6 b Z W H E E B F o m H Z 0 J V Q g q L B n i S j H c + k M + N A i v j v P e M L H t 8 S i N o t 7 P I Q r D O X 8 3 3 n n P l 8 b C v i a S o 4 G s b / 2 7 / t 7 K g 5 l s R H u 8 4 Q M 6 L Q T + h E 3 H M m s A / G K T W m q R Q B 6 l / 6 B B 1 j R T 2 F L i W d U Y 6 Z g 7 q I E f 1 h B 8 H f U I T S I 2 A 5 E 8 w n s n V m 1 j a c / q / j P x W R a n x B u F i K 8 Q l R X 7 V Y j P s i 2 + 9 Y C O 3 h Y D G O I f R g 6 5 U 2 A 6 G i f I Z O H z z C U M 9 f Y u 4 B q A u y J G y 8 B d r m h x 3 K b b A Z e 5 8 G E y 9 U W g R E V p L a K j x u v M n u G w r C e J K j 6 q m l S W J M 8 3 G 0 6 8 T J Q 5 + w n j v d t 4 T b c Q c 4 I F 3 H h t 8 y 8 G + f R n 3 B N e H 6 9 j n e 5 8 F C S A 2 7 9 o d f D L + + W r Z O h B c G M K v x x t P h j k 4 I o w H V R H Y d 1 3 F R X 7 A w 4 K p 7 6 K J T 7 g k f 3 H f b n c O O i 6 5 C o c l Q r x j p Z p e t g e D k t v k c i 0 / g W 5 h Y / E 4 A k V Q m H t f 4 D i Y m I 4 m 9 U Q i b i 0 b J h B 5 j Q w 8 z L F V X y 9 D e u z / H f A b z r 1 c L k u 1 7 L T F X U y G D G L k Z N L u X g L i P j 0 5 K f Q L E C P g 8 5 / r o o G W W P L k o G 4 Y R D T a k y Y O O B g I s v x J d M i 8 Y 1 s Z z a c A D p J y w n P 0 p I / K Z w E q T y C + Y h R a V x B 5 Z G w W + r t N j m l 6 Z U m B Q F M v I o h n 9 y 7 Y k G 8 h 0 p 2 t w 7 F q 8 q j D E m 9 x T P Y 8 u r 2 r h F F B X u I 8 s V + s A R U v z i D K Z X A c q L 5 5 x P n 4 A 6 U y I v k / h j M F / L 7 J p p a J W N P e 3 E 8 1 X C V t e N k H U 4 u F 2 S Y R i e 6 f G v l 8 n T q 9 Q 8 L x A v V L B 2 9 t J e I 0 U q / B u 8 j d E t T Q g y Q x a z 4 1 K z D G P 5 W b Q Q x Q 6 1 v A u 2 u 0 l 0 g y R d 2 A 5 / A 5 6 t R L 8 j O 8 F z h P I G 3 W 4 B v M L 0 C Q e a s S 3 G k 5 e g R d S + K H 3 I 0 h w y v R 9 a n C C / n s R Y T s Z t S p 8 9 F 5 V O L M f 1 N g P a + x H 7 1 T N k 3 y m / X i e m k + X V B X F O x J 7 M j P 1 W W 6 7 s S Y z I V f l R j 1 2 U 7 I v s a S 4 s F F e F P M c M w 2 c Y k C t T B V P A j h T c 7 a q k c I p F C 8 U P q j o N N M 4 T / A l k d o c D 0 5 m W E O v j H g Y 3 I G c a I E W Q t H I p A S c I f j n U W B L p 9 T b E O T Y r Y m r D 5 F I W Z l r T Q N i R 6 I 6 4 B s e j 6 7 0 q m z k J I 0 D D k S Y x T K m Y 5 d i H z M v h C c m 0 9 7 f K Y C t S f E B q M D K l M 3 W o T J h i B E P o u k t c J p D b 0 E b x m f 5 s 7 i 3 D o g x N t b B t g J 9 K c 1 L q J 7 y C D e y U y g i e / v 8 b d Q s r y y c x w T 0 G Z y a x q 6 Z 1 u j s t T + 6 v 7 j t Z r P V q h r t t N 2 P Z v Q p i 3 g c O / A F o Y p I Z e z M 0 g u q d F o 0 a L h g V I O W t q K L 4 9 V A 6 D l Q a T R d i D d j 6 e / p g 5 Y 4 4 q 9 a p 1 I K a f c z H O 4 7 f q r D d g N j B r K c V u D K S 2 g c 1 l z x v E a c i 0 C q T o S 9 + T l X M Z y h x l I j M U V / m D O d + e n 5 f r x X W S a d w h o X E e z N 0 Q m 4 a E V D l 9 N o o D E y X k E 9 M w i 1 k W v X h 6 4 O q q F Y Q u L E F + u p 3 h A s q 5 m W U N l s o 2 U V Z I 2 9 M Y o c 1 5 I N x L K 6 T M z A O q 6 x 0 8 c C i i p 6 6 1 j l 3 Q O p E p c C i U w 0 t r 3 5 5 X G Z Z C U + K 2 / a A N c A j N R 4 c x F G e T m 7 q a g / W B E Z V c r F P W h W e 2 l X u 8 k B M V 6 o g l Y A r U x 4 z m 6 a R W e G E / h K s d w 2 a 5 P e r s 9 6 H h Y k u + i 0 J l C d F 6 U 7 D V b D 2 r V Z k X u L g 6 3 k e Y f 2 9 w z 7 P l + p 6 L n O 2 n y u a C X N + J v 6 b D E u N z Y T 8 y w I L Y G K n y K a t X 3 3 z 1 b f f X S 4 t 9 f + t 9 8 Z p 7 e q b / G q u H S / + D + 6 J z N l K g m d z X W U g I r h A P P Q 5 C y U E P a q S f X 9 r F W / X E 1 A U m d E q 4 l p J N 5 z A R e o b K j Z / f / 4 M 8 e 3 L N m a V 2 O V l f w c p V d U y z 8 A A A D / / w M A U E s B A i 0 A F A A G A A g A A A A h A C r d q k D S A A A A N w E A A B M A A A A A A A A A A A A A A A A A A A A A A F t D b 2 5 0 Z W 5 0 X 1 R 5 c G V z X S 5 4 b W x Q S w E C L Q A U A A I A C A A A A C E A 0 n v L A 6 0 A A A D 3 A A A A E g A A A A A A A A A A A A A A A A A L A w A A Q 2 9 u Z m l n L 1 B h Y 2 t h Z 2 U u e G 1 s U E s B A i 0 A F A A C A A g A A A A h A E j A r j h a B Q A A z x 0 A A B M A A A A A A A A A A A A A A A A A 6 A M A A E Z v c m 1 1 b G F z L 1 N l Y 3 R p b 2 4 x L m 1 Q S w U G A A A A A A M A A w D C A A A A c w k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Z e A A A A A A A A 1 F 4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y U y M C 0 l M j B E b 3 d u b G 9 h Z G V k J T I w Z m l s Z X M l M j B m c m 9 t J T I w Q 0 9 k Z S U y M E J h c 2 l j c y U y M E 9 y a W d p b m F s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Q t M D I t M T l U M T Q 6 M z g 6 M T M u N T I z N D I 4 O F o i L z 4 8 R W 5 0 c n k g V H l w Z T 0 i R m l s b E N v b H V t b l R 5 c G V z I i B W Y W x 1 Z T 0 i c 0 V B W U d C d 2 N I Q m c 9 P S I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Z T Y 5 M W U z Y T U t Z m Z h Y y 0 0 Z D Q 1 L T g 2 N D Y t M z h h Z T Z m O T Y y O W F m I i 8 + P E V u d H J 5 I F R 5 c G U 9 I l J l Y 2 9 2 Z X J 5 V G F y Z 2 V 0 Q 2 9 s d W 1 u I i B W Y W x 1 Z T 0 i b D E i L z 4 8 R W 5 0 c n k g V H l w Z T 0 i U m V j b 3 Z l c n l U Y X J n Z X R S b 3 c i I F Z h b H V l P S J s M S I v P j x F b n R y e S B U e X B l P S J S Z W N v d m V y e V R h c m d l d F N o Z W V 0 I i B W Y W x 1 Z T 0 i c 1 N h b G V z I C 0 g R G 9 3 b m x v Y W R l Z C B m a W x l c y B m c m 9 t I E M i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I C 0 g R G 9 3 b m x v Y W R l Z C B m a W x l c y B m c m 9 t I E N P Z G U g Q m F z a W N z I E 9 y a W d p b m F s L 1 N v d X J j Z S 5 7 Q 2 9 u d G V u d C w w f S Z x d W 9 0 O y w m c X V v d D t T Z W N 0 a W 9 u M S 9 T Y W x l c y A t I E R v d 2 5 s b 2 F k Z W Q g Z m l s Z X M g Z n J v b S B D T 2 R l I E J h c 2 l j c y B P c m l n a W 5 h b C 9 T b 3 V y Y 2 U u e 0 5 h b W U s M X 0 m c X V v d D s s J n F 1 b 3 Q 7 U 2 V j d G l v b j E v U 2 F s Z X M g L S B E b 3 d u b G 9 h Z G V k I G Z p b G V z I G Z y b 2 0 g Q 0 9 k Z S B C Y X N p Y 3 M g T 3 J p Z 2 l u Y W w v U 2 9 1 c m N l L n t F e H R l b n N p b 2 4 s M n 0 m c X V v d D s s J n F 1 b 3 Q 7 U 2 V j d G l v b j E v U 2 F s Z X M g L S B E b 3 d u b G 9 h Z G V k I G Z p b G V z I G Z y b 2 0 g Q 0 9 k Z S B C Y X N p Y 3 M g T 3 J p Z 2 l u Y W w v U 2 9 1 c m N l L n t E Y X R l I G F j Y 2 V z c 2 V k L D N 9 J n F 1 b 3 Q 7 L C Z x d W 9 0 O 1 N l Y 3 R p b 2 4 x L 1 N h b G V z I C 0 g R G 9 3 b m x v Y W R l Z C B m a W x l c y B m c m 9 t I E N P Z G U g Q m F z a W N z I E 9 y a W d p b m F s L 1 N v d X J j Z S 5 7 R G F 0 Z S B t b 2 R p Z m l l Z C w 0 f S Z x d W 9 0 O y w m c X V v d D t T Z W N 0 a W 9 u M S 9 T Y W x l c y A t I E R v d 2 5 s b 2 F k Z W Q g Z m l s Z X M g Z n J v b S B D T 2 R l I E J h c 2 l j c y B P c m l n a W 5 h b C 9 T b 3 V y Y 2 U u e 0 R h d G U g Y 3 J l Y X R l Z C w 1 f S Z x d W 9 0 O y w m c X V v d D t T Z W N 0 a W 9 u M S 9 T Y W x l c y A t I E R v d 2 5 s b 2 F k Z W Q g Z m l s Z X M g Z n J v b S B D T 2 R l I E J h c 2 l j c y B P c m l n a W 5 h b C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A t I E R v d 2 5 s b 2 F k Z W Q g Z m l s Z X M g Z n J v b S B D T 2 R l I E J h c 2 l j c y B P c m l n a W 5 h b C 9 T b 3 V y Y 2 U u e 0 N v b n R l b n Q s M H 0 m c X V v d D s s J n F 1 b 3 Q 7 U 2 V j d G l v b j E v U 2 F s Z X M g L S B E b 3 d u b G 9 h Z G V k I G Z p b G V z I G Z y b 2 0 g Q 0 9 k Z S B C Y X N p Y 3 M g T 3 J p Z 2 l u Y W w v U 2 9 1 c m N l L n t O Y W 1 l L D F 9 J n F 1 b 3 Q 7 L C Z x d W 9 0 O 1 N l Y 3 R p b 2 4 x L 1 N h b G V z I C 0 g R G 9 3 b m x v Y W R l Z C B m a W x l c y B m c m 9 t I E N P Z G U g Q m F z a W N z I E 9 y a W d p b m F s L 1 N v d X J j Z S 5 7 R X h 0 Z W 5 z a W 9 u L D J 9 J n F 1 b 3 Q 7 L C Z x d W 9 0 O 1 N l Y 3 R p b 2 4 x L 1 N h b G V z I C 0 g R G 9 3 b m x v Y W R l Z C B m a W x l c y B m c m 9 t I E N P Z G U g Q m F z a W N z I E 9 y a W d p b m F s L 1 N v d X J j Z S 5 7 R G F 0 Z S B h Y 2 N l c 3 N l Z C w z f S Z x d W 9 0 O y w m c X V v d D t T Z W N 0 a W 9 u M S 9 T Y W x l c y A t I E R v d 2 5 s b 2 F k Z W Q g Z m l s Z X M g Z n J v b S B D T 2 R l I E J h c 2 l j c y B P c m l n a W 5 h b C 9 T b 3 V y Y 2 U u e 0 R h d G U g b W 9 k a W Z p Z W Q s N H 0 m c X V v d D s s J n F 1 b 3 Q 7 U 2 V j d G l v b j E v U 2 F s Z X M g L S B E b 3 d u b G 9 h Z G V k I G Z p b G V z I G Z y b 2 0 g Q 0 9 k Z S B C Y X N p Y 3 M g T 3 J p Z 2 l u Y W w v U 2 9 1 c m N l L n t E Y X R l I G N y Z W F 0 Z W Q s N X 0 m c X V v d D s s J n F 1 b 3 Q 7 U 2 V j d G l v b j E v U 2 F s Z X M g L S B E b 3 d u b G 9 h Z G V k I G Z p b G V z I G Z y b 2 0 g Q 0 9 k Z S B C Y X N p Y 3 M g T 3 J p Z 2 l u Y W w v U 2 9 1 c m N l L n t G b 2 x k Z X I g U G F 0 a C w 3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i 0 x O V Q x N D o z N T o 1 M C 4 0 N j M z N z g 0 W i I v P j x F b n R y e S B U e X B l P S J G a W x s Q 2 9 s d W 1 u V H l w Z X M i I F Z h b H V l P S J z Q X d Z R 0 J n W T 0 i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4 Z j A z Z G Q 5 M S 0 2 O G E 1 L T R i M G E t O G F h N i 0 5 M j k x N j N m Y j c 4 O D I i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C 0 w M i 0 x O V Q x N D o z N j o w M i 4 x N j Y w M z I 3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Z D U 0 Y j g 0 L T Y z M j A t N G Z l N i 1 i O T V i L W J m O T E z Y j U 3 M D E 0 Y i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F N 1 Y n p v b m U u e 3 N 1 Y l 9 6 b 2 5 l L D F 9 J n F 1 b 3 Q 7 L C Z x d W 9 0 O 1 N l Y 3 R p b 2 4 x L 2 R p b V 9 t Y X J r Z X Q v U m V w b G F j Z W Q g b m F u I H d p d G g g T k E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T d W J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U C A m Y W 1 w O y B M I E 1 v b n R o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E 5 V D E 0 O j M 2 O j E w L j g x N j A y O T F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j k y N W J h Y j U t Z T B j M C 0 0 N W U 3 L T l h Z G E t N T I 5 O G Y 1 M 2 E x N D I 2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0 L T A y L T I w V D E 1 O j E 1 O j U 5 L j g w N T Q w M T l a I i 8 + P E V u d H J 5 I F R 5 c G U 9 I k Z p b G x D b 2 x 1 b W 5 U e X B l c y I g V m F s d W U 9 I n N C d 1 l E Q X d V R k J R P T 0 i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Q x M D U x M G U 2 L T M 3 Z j Y t N D I y Y y 1 h Y T E 4 L W E w Y j k 2 Z T J j Z D R h Y y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Y 2 9 u d m V y d G l u Z y B u Z W d h d G l 2 Z S B u d W 1 i Z X I g d G 8 g c G 9 z a X R p d m U g c 2 8 g d X N l I H N j a W V u d G l m a W M u e 2 R h d G U s M H 0 m c X V v d D s s J n F 1 b 3 Q 7 U 2 V j d G l v b j E v Z m F j d F 9 z Y W x l c 1 9 t b 2 5 0 a G x 5 L 2 N v b n Z l c n R p b m c g b m V n Y X R p d m U g b n V t Y m V y I H R v I H B v c 2 l 0 a X Z l I H N v I H V z Z S B z Y 2 l l b n R p Z m l j L n t w c m 9 k d W N 0 X 2 N v Z G U s M X 0 m c X V v d D s s J n F 1 b 3 Q 7 U 2 V j d G l v b j E v Z m F j d F 9 z Y W x l c 1 9 t b 2 5 0 a G x 5 L 2 N v b n Z l c n R p b m c g b m V n Y X R p d m U g b n V t Y m V y I H R v I H B v c 2 l 0 a X Z l I H N v I H V z Z S B z Y 2 l l b n R p Z m l j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2 N v b n Z l c n R p b m c g b m V n Y X R p d m U g b n V t Y m V y I H R v I H B v c 2 l 0 a X Z l I H N v I H V z Z S B z Y 2 l l b n R p Z m l j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j b 2 5 2 Z X J 0 a W 5 n I G 5 l Z 2 F 0 a X Z l I G 5 1 b W J l c i B 0 b y B w b 3 N p d G l 2 Z S B z b y B 1 c 2 U g c 2 N p Z W 5 0 a W Z p Y y 5 7 Z G F 0 Z S w w f S Z x d W 9 0 O y w m c X V v d D t T Z W N 0 a W 9 u M S 9 m Y W N 0 X 3 N h b G V z X 2 1 v b n R o b H k v Y 2 9 u d m V y d G l u Z y B u Z W d h d G l 2 Z S B u d W 1 i Z X I g d G 8 g c G 9 z a X R p d m U g c 2 8 g d X N l I H N j a W V u d G l m a W M u e 3 B y b 2 R 1 Y 3 R f Y 2 9 k Z S w x f S Z x d W 9 0 O y w m c X V v d D t T Z W N 0 a W 9 u M S 9 m Y W N 0 X 3 N h b G V z X 2 1 v b n R o b H k v Y 2 9 u d m V y d G l u Z y B u Z W d h d G l 2 Z S B u d W 1 i Z X I g d G 8 g c G 9 z a X R p d m U g c 2 8 g d X N l I H N j a W V u d G l m a W M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Y 2 9 u d m V y d G l u Z y B u Z W d h d G l 2 Z S B u d W 1 i Z X I g d G 8 g c G 9 z a X R p d m U g c 2 8 g d X N l I H N j a W V u d G l m a W M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T l U M T U 6 M z c 6 M z k u M j g 2 O D c x O F o i L z 4 8 R W 5 0 c n k g V H l w Z T 0 i R m l s b E N v b H V t b l R 5 c G V z I i B W Y W x 1 Z T 0 i c 0 N R a 0 d B Q U E 9 I i 8 + P E V u d H J 5 I F R 5 c G U 9 I k Z p b G x D b 2 x 1 b W 5 O Y W 1 l c y I g V m F s d W U 9 I n N b J n F 1 b 3 Q 7 Z G F 0 Z S Z x d W 9 0 O y w m c X V v d D t N b 2 5 0 a C Z x d W 9 0 O y w m c X V v d D t Z Z W F y J n F 1 b 3 Q 7 L C Z x d W 9 0 O 0 Z Z I E 1 v b n R o J n F 1 b 3 Q 7 L C Z x d W 9 0 O 0 Z Z I C h G a X N j Y W w g e W V h c i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I 4 M T Y 4 M j U w L T B l N j M t N D Y z M y 0 4 N T k 2 L T U 5 Z T A y M z k 5 M m I y O S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y L n t G W S A o R m l z Y 2 F s I H l l Y X I p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2 h h b m d l Z C B U e X B l M S 5 7 W W V h c i w y f S Z x d W 9 0 O y w m c X V v d D t T Z W N 0 a W 9 u M S 9 k a W 1 f Z G F 0 Z S 9 B Z G R l Z C B D d X N 0 b 2 0 u e 0 Z Z I E 1 v b n R o L D N 9 J n F 1 b 3 Q 7 L C Z x d W 9 0 O 1 N l Y 3 R p b 2 4 x L 2 R p b V 9 k Y X R l L 0 F k Z G V k I E N 1 c 3 R v b T I u e 0 Z Z I C h G a X N j Y W w g e W V h c i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I C Z h b X A 7 I E w g T W 9 u d G g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j B U M T U 6 M T g 6 M D Y u M T E 4 M T E 1 N V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k 4 M 2 V h Z W M 2 L T c z O W Q t N G I 1 O C 0 5 Y T A 4 L W E w Y W M w N j h l N D V j N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Q n V m Z m V y T m V 4 d F J l Z n J l c 2 g i I F Z h b H V l P S J s M S I v P j x F b n R y e S B U e X B l P S J G a W x s Q 2 9 1 b n Q i I F Z h b H V l P S J s N z k 5 O T Y y I i 8 + P E V u d H J 5 I F R 5 c G U 9 I k Z p b G x F b m F i b G V k I i B W Y W x 1 Z T 0 i b D E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Q t M D I t M j B U M T Q 6 N T c 6 M T M u N D E x M D I 5 N l o i L z 4 8 R W 5 0 c n k g V H l w Z T 0 i R m l s b F N 0 Y X R 1 c y I g V m F s d W U 9 I n N X Y W l 0 a W 5 n R m 9 y R X h j Z W x S Z W Z y Z X N o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U 2 Z G U y N z Q 3 L T k 3 N D M t N D N m M y 1 h Y m I 3 L T Q 4 O D g 4 Z G I 5 M T h j Y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R h Y m x l I i 8 + P E V u d H J 5 I F R 5 c G U 9 I k 5 h b W V V c G R h d G V k Q W Z 0 Z X J G a W x s I i B W Y W x 1 Z T 0 i b D E i L z 4 8 L 1 N 0 Y W J s Z U V u d H J p Z X M + P C 9 J d G V t P j x J d G V t P j x J d G V t T G 9 j Y X R p b 2 4 + P E l 0 Z W 1 U e X B l P k Z v c m 1 1 b G E 8 L 0 l 0 Z W 1 U e X B l P j x J d G V t U G F 0 a D 5 T Z W N 0 a W 9 u M S 9 T Y W x l c y U y M C 0 l M j B E b 3 d u b G 9 h Z G V k J T I w Z m l s Z X M l M j B m c m 9 t J T I w Q 0 9 k Z S U y M E J h c 2 l j c y U y M E 9 y a W d p b m F s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M l M 0 E l N U N V c 2 V y c y U 1 Q 0 x l b m 9 2 b y U 1 Q 0 R l c 2 t 0 b 3 A l N U N D b 2 R l J T I w Q m F z a W N z J T I w Q m 9 v d G N h b X A l N U N T Y W x l c y U y M E F u Y W x 5 d G l j c y U y M H V z a W 5 n J T I w R X h j Z W w l M j B B Z H Z h b m N l Z C U y M E x l d m V s J T V D U 2 F s Z X M l M j A t J T I w R G 9 3 b m x v Y W R l Z C U y M G Z p b G V z J T I w Z n J v b S U y M E N P Z G U l M j B C Y X N p Y 3 M l M j B P c m l n a W 5 h b C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J T N B J T V D V X N l c n M l N U N M Z W 5 v d m 8 l N U N E Z X N r d G 9 w J T V D Q 2 9 k Z S U y M E J h c 2 l j c y U y M E J v b 3 R j Y W 1 w J T V D U 2 F s Z X M l M j B B b m F s e X R p Y 3 M l M j B 1 c 2 l u Z y U y M E V 4 Y 2 V s J T I w Q W R 2 Y W 5 j Z W Q l M j B M Z X Z l b C U 1 Q 1 N h b G V z J T I w L S U y M E R v d 2 5 s b 2 F k Z W Q l M j B m a W x l c y U y M G Z y b 2 0 l M j B D T 2 R l J T I w Q m F z a W N z J T I w T 3 J p Z 2 l u Y W w l N U N f Z G l t X 2 1 h c m t l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M l M 0 E l N U N V c 2 V y c y U 1 Q 0 x l b m 9 2 b y U 1 Q 0 R l c 2 t 0 b 3 A l N U N D b 2 R l J T I w Q m F z a W N z J T I w Q m 9 v d G N h b X A l N U N T Y W x l c y U y M E F u Y W x 5 d G l j c y U y M H V z a W 5 n J T I w R X h j Z W w l M j B B Z H Z h b m N l Z C U y M E x l d m V s J T V D U 2 F s Z X M l M j A t J T I w R G 9 3 b m x v Y W R l Z C U y M G Z p b G V z J T I w Z n J v b S U y M E N P Z G U l M j B C Y X N p Y 3 M l M j B P c m l n a W 5 h b C U 1 Q 1 9 k a W 1 f c H J v Z H V j d C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F N 1 Y n p v b m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3 a X R o J T I w Q X R s a V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2 N v b n Z l c n R p b m c l M j B u Z W d h d G l 2 Z S U y M G 5 1 b W J l c i U y M H R v J T I w c G 9 z a X R p d m U l M j B z b y U y M H V z Z S U y M H N j a W V u d G l m a W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I y r G Z j U T R l N v Z k U o n 7 M o C k A A A A A A g A A A A A A E G Y A A A A B A A A g A A A A C o q P V Q 4 f + A F k b N C d X P g 4 3 7 l q a o i q U q C h X T N Q 7 t g o F x E A A A A A D o A A A A A C A A A g A A A A o o A + i S 4 6 J o b / O b t D J u 8 t T P T Z J I u 5 R R 3 k n Y J h g A h K n x t Q A A A A f 2 g V l 8 D n 5 S M V z N Q j m S t e f n b Q I I c e E X E / 7 F A + s H o r X o y 2 Y i D b B i d b z t X l j T W A k t T a C 8 d v o p h y M X J r Y B Q I H Q I L D o t L z G J 4 S r l q 6 W c T Z v 6 K Y K V A A A A A e 8 4 m o T W g A R a y / / N H 1 i m + N t k n A q E 2 L O p 6 o C a i i 5 9 k g X u k c M m I I Q r j o a S F S B q K i M e 3 1 e 7 i o R x c s 1 U g H y T q K L b I d Q = = < / D a t a M a s h u p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 2 0 2 0 < / K e y > < / D i a g r a m O b j e c t K e y > < D i a g r a m O b j e c t K e y > < K e y > M e a s u r e s \ n e t   2 0 2 0 \ T a g I n f o \ F o r m u l a < / K e y > < / D i a g r a m O b j e c t K e y > < D i a g r a m O b j e c t K e y > < K e y > M e a s u r e s \ n e t   2 0 2 0 \ T a g I n f o \ V a l u e 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 2 0 2 0 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 T a b l e s \ d i m _ p r o d u c t \ M e a s u r e s \ n e t   2 0 2 0 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 T a b l e s \ f a c t _ s a l e s _ m o n t h l y \ C o l u m n s \ F i s c a l   y e a r ( F Y ) 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 T a b l e s \ f a c t _ s a l e s _ m o n t h l y \ M e a s u r e s \ 2 1 - 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 T a b l e s \ f a c t _ s a l e s _ m o n t h l y \ M e a s u r e s \ G r o s s   M a r g i n 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  ( F i s c a l   y e a r ) 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 T a b l e s \ d i m _ p r o d u c t 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 1 0 2 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 1 8 3 . 0 8 2 7 0 6 7 6 6 9 1 7 3 1 < / H e i g h t > < I s E x p a n d e d > t r u e < / I s E x p a n d e d > < L a y e d O u t > t r u e < / L a y e d O u t > < L e f t > 1 9 1 . 4 8 8 7 2 1 8 0 4 5 1 1 2 2 < / L e f t > < T a b I n d e x > 1 < / T a b I n d e x > < T o p > 1 . 4 2 1 0 8 5 4 7 1 5 2 0 2 0 0 4 E - 1 4 < / T o p > < W i d t h > 2 0 3 . 4 2 0 3 1 5 4 9 4 6 1 8 9 6 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 1 3 5 . 7 1 4 2 8 5 7 1 4 2 8 5 7 2 < / H e i g h t > < I s E x p a n d e d > t r u e < / I s E x p a n d e d > < L a y e d O u t > t r u e < / L a y e d O u t > < T o p > 1 . 8 2 1 2 5 1 2 4 1 3 1 0 8 4 7 < / T o p > < W i d t h > 1 7 9 . 6 9 9 2 4 8 1 2 0 3 0 0 7 2 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 2 2 7 < / H e i g h t > < I s E x p a n d e d > t r u e < / I s E x p a n d e d > < I s F o c u s e d > t r u e < / I s F o c u s e d > < L a y e d O u t > t r u e < / L a y e d O u t > < L e f t > 7 2 6 . 2 2 8 6 7 3 7 6 6 9 1 0 5 6 < / L e f t > < T a b I n d e x > 3 < / T a b I n d e x > < T o p > 4 0 . 4 0 7 7 1 7 4 0 6 7 2 4 3 7 3 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 T a b l e s \ d i m _ p r o d u c t \ M e a s u r e s \ n e t 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 3 5 2 < / H e i g h t > < I s E x p a n d e d > t r u e < / I s E x p a n d e d > < L a y e d O u t > t r u e < / L a y e d O u t > < L e f t > 4 6 1 . 7 3 3 9 8 8 0 9 3 9 7 4 8 6 < / L e f t > < T a b I n d e x > 2 < / T a b I n d e x > < T o p > 1 1 . 7 0 0 9 5 0 4 8 9 4 3 1 0 7 9 < / T o p > < W i d t h > 1 9 1 . 3 0 0 7 5 1 8 7 9 6 9 9 1 9 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 T a b l e s \ f a c t _ s a l e s _ m o n t h l y \ C o l u m n s \ F i s c a l   y e a r ( F Y ) 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 2 2 9 < / H e i g h t > < I s E x p a n d e d > t r u e < / I s E x p a n d e d > < L a y e d O u t > t r u e < / L a y e d O u t > < L e f t > 6 0 1 . 4 4 4 3 6 0 0 4 1 4 2 0 4 < / L e f t > < T a b I n d e x > 5 < / T a b I n d e x > < T o p > 4 4 8 . 0 5 1 0 9 0 5 4 5 4 5 3 4 6 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 ( F i s c a l  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 2 4 6 . 2 2 8 6 7 3 7 6 6 9 1 0 5 6 < / L e f t > < T a b I n d e x > 4 < / T a b I n d e x > < T o p > 3 1 5 . 0 2 5 5 4 5 2 7 2 7 2 6 7 3 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 ( 2 9 3 . 1 9 8 8 8 , - 1 6 ) .   E n d   p o i n t   2 :   ( 8 9 . 8 4 9 6 2 4 , - 1 4 . 1 7 8 7 4 8 7 5 8 6 8 9 2 ) 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 2 9 3 . 1 9 8 8 8 < / b : _ x > < b : _ y > - 1 5 . 9 9 9 9 9 9 9 9 9 9 9 9 9 7 3 < / b : _ y > < / b : P o i n t > < b : P o i n t > < b : _ x > 2 9 3 . 1 9 8 8 8 < / b : _ x > < b : _ y > - 1 7 . 5 < / b : _ y > < / b : P o i n t > < b : P o i n t > < b : _ x > 2 9 1 . 1 9 8 8 8 < / b : _ x > < b : _ y > - 1 9 . 5 < / b : _ y > < / b : P o i n t > < b : P o i n t > < b : _ x > 9 1 . 8 4 9 6 2 4 < / b : _ x > < b : _ y > - 1 9 . 5 < / b : _ y > < / b : P o i n t > < b : P o i n t > < b : _ x > 8 9 . 8 4 9 6 2 4 < / b : _ x > < b : _ y > - 1 7 . 5 < / b : _ y > < / b : P o i n t > < b : P o i n t > < b : _ x > 8 9 . 8 4 9 6 2 4 < / b : _ x > < b : _ y > - 1 4 . 1 7 8 7 4 8 7 5 8 6 8 9 1 5 8 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 2 8 5 . 1 9 8 8 8 < / b : _ x > < b : _ y > - 1 5 . 9 9 9 9 9 9 9 9 9 9 9 9 9 7 3 < / b : _ y > < / L a b e l L o c a t i o n > < L o c a t i o n   x m l n s : b = " h t t p : / / s c h e m a s . d a t a c o n t r a c t . o r g / 2 0 0 4 / 0 7 / S y s t e m . W i n d o w s " > < b : _ x > 2 9 3 . 1 9 8 8 8 < / b : _ x > < b : _ y > 2 . 8 4 2 1 7 0 9 4 3 0 4 0 4 0 0 7 E - 1 4 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 8 1 . 8 4 9 6 2 4 < / b : _ x > < b : _ y > - 1 4 . 1 7 8 7 4 8 7 5 8 6 8 9 1 5 8 < / b : _ y > < / L a b e l L o c a t i o n > < L o c a t i o n   x m l n s : b = " h t t p : / / s c h e m a s . d a t a c o n t r a c t . o r g / 2 0 0 4 / 0 7 / S y s t e m . W i n d o w s " > < b : _ x > 8 9 . 8 4 9 6 2 4 < / b : _ x > < b : _ y > 1 . 8 2 1 2 5 1 2 4 1 3 1 0 8 3 6 4 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 2 9 3 . 1 9 8 8 8 < / b : _ x > < b : _ y > - 1 5 . 9 9 9 9 9 9 9 9 9 9 9 9 9 7 3 < / b : _ y > < / b : P o i n t > < b : P o i n t > < b : _ x > 2 9 3 . 1 9 8 8 8 < / b : _ x > < b : _ y > - 1 7 . 5 < / b : _ y > < / b : P o i n t > < b : P o i n t > < b : _ x > 2 9 1 . 1 9 8 8 8 < / b : _ x > < b : _ y > - 1 9 . 5 < / b : _ y > < / b : P o i n t > < b : P o i n t > < b : _ x > 9 1 . 8 4 9 6 2 4 < / b : _ x > < b : _ y > - 1 9 . 5 < / b : _ y > < / b : P o i n t > < b : P o i n t > < b : _ x > 8 9 . 8 4 9 6 2 4 < / b : _ x > < b : _ y > - 1 7 . 5 < / b : _ y > < / b : P o i n t > < b : P o i n t > < b : _ x > 8 9 . 8 4 9 6 2 4 < / b : _ x > < b : _ y > - 1 4 . 1 7 8 7 4 8 7 5 8 6 8 9 1 5 8 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 ( 4 4 5 . 7 3 3 9 8 8 0 9 3 9 7 5 , 1 8 7 . 7 0 0 9 5 ) .   E n d   p o i n t   2 :   ( 4 1 0 . 9 0 9 0 3 7 2 9 9 1 3 , 9 1 . 5 4 1 3 5 3 ) 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 4 4 5 . 7 3 3 9 8 8 0 9 3 9 7 4 8 6 < / b : _ x > < b : _ y > 1 8 7 . 7 0 0 9 5 < / b : _ y > < / b : P o i n t > < b : P o i n t > < b : _ x > 4 3 0 . 3 2 1 5 1 2 5 0 0 0 0 0 0 4 < / b : _ x > < b : _ y > 1 8 7 . 7 0 0 9 5 < / b : _ y > < / b : P o i n t > < b : P o i n t > < b : _ x > 4 2 8 . 3 2 1 5 1 2 5 0 0 0 0 0 0 4 < / b : _ x > < b : _ y > 1 8 5 . 7 0 0 9 5 < / b : _ y > < / b : P o i n t > < b : P o i n t > < b : _ x > 4 2 8 . 3 2 1 5 1 2 5 0 0 0 0 0 0 4 < / b : _ x > < b : _ y > 9 3 . 5 4 1 3 5 3 < / b : _ y > < / b : P o i n t > < b : P o i n t > < b : _ x > 4 2 6 . 3 2 1 5 1 2 5 0 0 0 0 0 0 4 < / b : _ x > < b : _ y > 9 1 . 5 4 1 3 5 3 < / b : _ y > < / b : P o i n t > < b : P o i n t > < b : _ x > 4 1 0 . 9 0 9 0 3 7 2 9 9 1 3 0 2 < / b : _ x > < b : _ y > 9 1 . 5 4 1 3 5 3 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 4 4 5 . 7 3 3 9 8 8 0 9 3 9 7 4 8 6 < / b : _ x > < b : _ y > 1 7 9 . 7 0 0 9 5 < / b : _ y > < / L a b e l L o c a t i o n > < L o c a t i o n   x m l n s : b = " h t t p : / / s c h e m a s . d a t a c o n t r a c t . o r g / 2 0 0 4 / 0 7 / S y s t e m . W i n d o w s " > < b : _ x > 4 6 1 . 7 3 3 9 8 8 0 9 3 9 7 4 8 6 < / b : _ x > < b : _ y > 1 8 7 . 7 0 0 9 5 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 3 9 4 . 9 0 9 0 3 7 2 9 9 1 3 0 2 < / b : _ x > < b : _ y > 8 3 . 5 4 1 3 5 3 < / b : _ y > < / L a b e l L o c a t i o n > < L o c a t i o n   x m l n s : b = " h t t p : / / s c h e m a s . d a t a c o n t r a c t . o r g / 2 0 0 4 / 0 7 / S y s t e m . W i n d o w s " > < b : _ x > 3 9 4 . 9 0 9 0 3 7 2 9 9 1 3 0 2 < / b : _ x > < b : _ y > 9 1 . 5 4 1 3 5 3 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 4 4 5 . 7 3 3 9 8 8 0 9 3 9 7 4 8 6 < / b : _ x > < b : _ y > 1 8 7 . 7 0 0 9 5 < / b : _ y > < / b : P o i n t > < b : P o i n t > < b : _ x > 4 3 0 . 3 2 1 5 1 2 5 0 0 0 0 0 0 4 < / b : _ x > < b : _ y > 1 8 7 . 7 0 0 9 5 < / b : _ y > < / b : P o i n t > < b : P o i n t > < b : _ x > 4 2 8 . 3 2 1 5 1 2 5 0 0 0 0 0 0 4 < / b : _ x > < b : _ y > 1 8 5 . 7 0 0 9 5 < / b : _ y > < / b : P o i n t > < b : P o i n t > < b : _ x > 4 2 8 . 3 2 1 5 1 2 5 0 0 0 0 0 0 4 < / b : _ x > < b : _ y > 9 3 . 5 4 1 3 5 3 < / b : _ y > < / b : P o i n t > < b : P o i n t > < b : _ x > 4 2 6 . 3 2 1 5 1 2 5 0 0 0 0 0 0 4 < / b : _ x > < b : _ y > 9 1 . 5 4 1 3 5 3 < / b : _ y > < / b : P o i n t > < b : P o i n t > < b : _ x > 4 1 0 . 9 0 9 0 3 7 2 9 9 1 3 0 2 < / b : _ x > < b : _ y > 9 1 . 5 4 1 3 5 3 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 ( 6 6 9 . 0 3 4 7 3 9 9 7 3 6 7 4 , 1 8 7 . 7 0 0 9 5 ) .   E n d   p o i n t   2 :   ( 7 1 0 . 2 2 8 6 7 3 7 6 6 9 1 1 , 1 5 3 . 9 0 7 7 1 7 ) 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 6 6 9 . 0 3 4 7 3 9 9 7 3 6 7 4 < / b : _ x > < b : _ y > 1 8 7 . 7 0 0 9 4 9 9 9 9 9 9 9 9 8 < / b : _ y > < / b : P o i n t > < b : P o i n t > < b : _ x > 6 8 7 . 6 3 1 7 0 7 < / b : _ x > < b : _ y > 1 8 7 . 7 0 0 9 5 < / b : _ y > < / b : P o i n t > < b : P o i n t > < b : _ x > 6 8 9 . 6 3 1 7 0 7 < / b : _ x > < b : _ y > 1 8 5 . 7 0 0 9 5 < / b : _ y > < / b : P o i n t > < b : P o i n t > < b : _ x > 6 8 9 . 6 3 1 7 0 7 < / b : _ x > < b : _ y > 1 5 5 . 9 0 7 7 1 7 < / b : _ y > < / b : P o i n t > < b : P o i n t > < b : _ x > 6 9 1 . 6 3 1 7 0 7 < / b : _ x > < b : _ y > 1 5 3 . 9 0 7 7 1 7 < / b : _ y > < / b : P o i n t > < b : P o i n t > < b : _ x > 7 1 0 . 2 2 8 6 7 3 7 6 6 9 1 0 5 6 < / b : _ x > < b : _ y > 1 5 3 . 9 0 7 7 1 7 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 6 5 3 . 0 3 4 7 3 9 9 7 3 6 7 4 < / b : _ x > < b : _ y > 1 7 9 . 7 0 0 9 4 9 9 9 9 9 9 9 9 8 < / b : _ y > < / L a b e l L o c a t i o n > < L o c a t i o n   x m l n s : b = " h t t p : / / s c h e m a s . d a t a c o n t r a c t . o r g / 2 0 0 4 / 0 7 / S y s t e m . W i n d o w s " > < b : _ x > 6 5 3 . 0 3 4 7 3 9 9 7 3 6 7 4 < / b : _ x > < b : _ y > 1 8 7 . 7 0 0 9 5 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 7 1 0 . 2 2 8 6 7 3 7 6 6 9 1 0 5 6 < / b : _ x > < b : _ y > 1 4 5 . 9 0 7 7 1 7 < / b : _ y > < / L a b e l L o c a t i o n > < L o c a t i o n   x m l n s : b = " h t t p : / / s c h e m a s . d a t a c o n t r a c t . o r g / 2 0 0 4 / 0 7 / S y s t e m . W i n d o w s " > < b : _ x > 7 2 6 . 2 2 8 6 7 3 7 6 6 9 1 0 5 6 < / b : _ x > < b : _ y > 1 5 3 . 9 0 7 7 1 7 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 6 6 9 . 0 3 4 7 3 9 9 7 3 6 7 4 < / b : _ x > < b : _ y > 1 8 7 . 7 0 0 9 4 9 9 9 9 9 9 9 9 8 < / b : _ y > < / b : P o i n t > < b : P o i n t > < b : _ x > 6 8 7 . 6 3 1 7 0 7 < / b : _ x > < b : _ y > 1 8 7 . 7 0 0 9 5 < / b : _ y > < / b : P o i n t > < b : P o i n t > < b : _ x > 6 8 9 . 6 3 1 7 0 7 < / b : _ x > < b : _ y > 1 8 5 . 7 0 0 9 5 < / b : _ y > < / b : P o i n t > < b : P o i n t > < b : _ x > 6 8 9 . 6 3 1 7 0 7 < / b : _ x > < b : _ y > 1 5 5 . 9 0 7 7 1 7 < / b : _ y > < / b : P o i n t > < b : P o i n t > < b : _ x > 6 9 1 . 6 3 1 7 0 7 < / b : _ x > < b : _ y > 1 5 3 . 9 0 7 7 1 7 < / b : _ y > < / b : P o i n t > < b : P o i n t > < b : _ x > 7 1 0 . 2 2 8 6 7 3 7 6 6 9 1 0 5 6 < / b : _ x > < b : _ y > 1 5 3 . 9 0 7 7 1 7 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 ( 5 7 6 . 5 9 8 4 7 8 5 , 3 7 9 . 7 0 0 9 5 0 4 8 9 4 3 1 ) .   E n d   p o i n t   2 :   ( 7 1 1 . 4 4 4 3 6 , 4 3 2 . 0 5 1 0 9 0 5 4 5 4 5 3 ) 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 5 7 6 . 5 9 8 4 7 8 5 < / b : _ x > < b : _ y > 3 7 9 . 7 0 0 9 5 0 4 8 9 4 3 1 0 8 < / b : _ y > < / b : P o i n t > < b : P o i n t > < b : _ x > 5 7 6 . 5 9 8 4 7 8 5 < / b : _ x > < b : _ y > 4 0 3 . 8 7 6 0 2 < / b : _ y > < / b : P o i n t > < b : P o i n t > < b : _ x > 5 7 8 . 5 9 8 4 7 8 5 < / b : _ x > < b : _ y > 4 0 5 . 8 7 6 0 2 < / b : _ y > < / b : P o i n t > < b : P o i n t > < b : _ x > 7 0 9 . 4 4 4 3 6 < / b : _ x > < b : _ y > 4 0 5 . 8 7 6 0 2 < / b : _ y > < / b : P o i n t > < b : P o i n t > < b : _ x > 7 1 1 . 4 4 4 3 6 < / b : _ x > < b : _ y > 4 0 7 . 8 7 6 0 2 < / b : _ y > < / b : P o i n t > < b : P o i n t > < b : _ x > 7 1 1 . 4 4 4 3 6 < / b : _ x > < b : _ y > 4 3 2 . 0 5 1 0 9 0 5 4 5 4 5 3 4 6 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 5 6 8 . 5 9 8 4 7 8 5 < / b : _ x > < b : _ y > 3 6 3 . 7 0 0 9 5 0 4 8 9 4 3 1 0 8 < / b : _ y > < / L a b e l L o c a t i o n > < L o c a t i o n   x m l n s : b = " h t t p : / / s c h e m a s . d a t a c o n t r a c t . o r g / 2 0 0 4 / 0 7 / S y s t e m . W i n d o w s " > < b : _ x > 5 7 6 . 5 9 8 4 7 8 5 < / b : _ x > < b : _ y > 3 6 3 . 7 0 0 9 5 0 4 8 9 4 3 1 0 8 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 7 0 3 . 4 4 4 3 6 < / b : _ x > < b : _ y > 4 3 2 . 0 5 1 0 9 0 5 4 5 4 5 3 4 6 < / b : _ y > < / L a b e l L o c a t i o n > < L o c a t i o n   x m l n s : b = " h t t p : / / s c h e m a s . d a t a c o n t r a c t . o r g / 2 0 0 4 / 0 7 / S y s t e m . W i n d o w s " > < b : _ x > 7 1 1 . 4 4 4 3 6 < / b : _ x > < b : _ y > 4 4 8 . 0 5 1 0 9 0 5 4 5 4 5 3 4 6 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 5 7 6 . 5 9 8 4 7 8 5 < / b : _ x > < b : _ y > 3 7 9 . 7 0 0 9 5 0 4 8 9 4 3 1 0 8 < / b : _ y > < / b : P o i n t > < b : P o i n t > < b : _ x > 5 7 6 . 5 9 8 4 7 8 5 < / b : _ x > < b : _ y > 4 0 3 . 8 7 6 0 2 < / b : _ y > < / b : P o i n t > < b : P o i n t > < b : _ x > 5 7 8 . 5 9 8 4 7 8 5 < / b : _ x > < b : _ y > 4 0 5 . 8 7 6 0 2 < / b : _ y > < / b : P o i n t > < b : P o i n t > < b : _ x > 7 0 9 . 4 4 4 3 6 < / b : _ x > < b : _ y > 4 0 5 . 8 7 6 0 2 < / b : _ y > < / b : P o i n t > < b : P o i n t > < b : _ x > 7 1 1 . 4 4 4 3 6 < / b : _ x > < b : _ y > 4 0 7 . 8 7 6 0 2 < / b : _ y > < / b : P o i n t > < b : P o i n t > < b : _ x > 7 1 1 . 4 4 4 3 6 < / b : _ x > < b : _ y > 4 3 2 . 0 5 1 0 9 0 5 4 5 4 5 3 4 6 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 ( 2 3 0 . 2 2 8 6 7 3 7 6 6 9 1 1 , 3 9 0 . 0 2 5 5 4 5 ) .   E n d   p o i n t   2 :   ( 8 9 . 8 4 9 6 2 4 , 1 5 3 . 5 3 5 5 3 6 9 5 5 5 9 7 ) 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 2 3 0 . 2 2 8 6 7 3 7 6 6 9 1 0 5 9 < / b : _ x > < b : _ y > 3 9 0 . 0 2 5 5 4 5 < / b : _ y > < / b : P o i n t > < b : P o i n t > < b : _ x > 9 1 . 8 4 9 6 2 4 < / b : _ x > < b : _ y > 3 9 0 . 0 2 5 5 4 5 < / b : _ y > < / b : P o i n t > < b : P o i n t > < b : _ x > 8 9 . 8 4 9 6 2 4 < / b : _ x > < b : _ y > 3 8 8 . 0 2 5 5 4 5 < / b : _ y > < / b : P o i n t > < b : P o i n t > < b : _ x > 8 9 . 8 4 9 6 2 4 < / b : _ x > < b : _ y > 1 5 3 . 5 3 5 5 3 6 9 5 5 5 9 6 5 1 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 2 3 0 . 2 2 8 6 7 3 7 6 6 9 1 0 5 9 < / b : _ x > < b : _ y > 3 8 2 . 0 2 5 5 4 5 < / b : _ y > < / L a b e l L o c a t i o n > < L o c a t i o n   x m l n s : b = " h t t p : / / s c h e m a s . d a t a c o n t r a c t . o r g / 2 0 0 4 / 0 7 / S y s t e m . W i n d o w s " > < b : _ x > 2 4 6 . 2 2 8 6 7 3 7 6 6 9 1 0 5 9 < / b : _ x > < b : _ y > 3 9 0 . 0 2 5 5 4 5 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 8 1 . 8 4 9 6 2 4 < / b : _ x > < b : _ y > 1 3 7 . 5 3 5 5 3 6 9 5 5 5 9 6 5 1 < / b : _ y > < / L a b e l L o c a t i o n > < L o c a t i o n   x m l n s : b = " h t t p : / / s c h e m a s . d a t a c o n t r a c t . o r g / 2 0 0 4 / 0 7 / S y s t e m . W i n d o w s " > < b : _ x > 8 9 . 8 4 9 6 2 4 < / b : _ x > < b : _ y > 1 3 7 . 5 3 5 5 3 6 9 5 5 5 9 6 5 1 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 2 3 0 . 2 2 8 6 7 3 7 6 6 9 1 0 5 9 < / b : _ x > < b : _ y > 3 9 0 . 0 2 5 5 4 5 < / b : _ y > < / b : P o i n t > < b : P o i n t > < b : _ x > 9 1 . 8 4 9 6 2 4 < / b : _ x > < b : _ y > 3 9 0 . 0 2 5 5 4 5 < / b : _ y > < / b : P o i n t > < b : P o i n t > < b : _ x > 8 9 . 8 4 9 6 2 4 < / b : _ x > < b : _ y > 3 8 8 . 0 2 5 5 4 5 < / b : _ y > < / b : P o i n t > < b : P o i n t > < b : _ x > 8 9 . 8 4 9 6 2 4 < / b : _ x > < b : _ y > 1 5 3 . 5 3 5 5 3 6 9 5 5 5 9 6 5 1 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 ( 4 6 2 . 2 2 8 6 7 3 7 6 6 9 1 1 , 3 9 0 . 7 0 0 9 5 ) .   E n d   p o i n t   2 :   ( 6 9 1 . 4 4 4 3 6 , 4 3 2 . 0 5 1 0 9 0 5 4 5 4 5 4 ) 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 4 6 2 . 2 2 8 6 7 3 7 6 6 9 1 0 5 6 < / b : _ x > < b : _ y > 3 9 0 . 7 0 0 9 5 < / b : _ y > < / b : P o i n t > < b : P o i n t > < b : _ x > 5 6 2 . 0 9 8 4 7 8 5 < / b : _ x > < b : _ y > 3 9 0 . 7 0 0 9 5 < / b : _ y > < / b : P o i n t > < b : P o i n t > < b : _ x > 5 6 4 . 0 9 8 4 7 8 5 < / b : _ x > < b : _ y > 3 9 2 . 7 0 0 9 5 < / b : _ y > < / b : P o i n t > < b : P o i n t > < b : _ x > 5 6 4 . 0 9 8 4 7 8 5 < / b : _ x > < b : _ y > 4 1 7 . 0 3 8 3 1 8 < / b : _ y > < / b : P o i n t > < b : P o i n t > < b : _ x > 5 6 6 . 0 9 8 4 7 8 5 < / b : _ x > < b : _ y > 4 1 9 . 0 3 8 3 1 8 < / b : _ y > < / b : P o i n t > < b : P o i n t > < b : _ x > 6 8 9 . 4 4 4 3 6 < / b : _ x > < b : _ y > 4 1 9 . 0 3 8 3 1 8 < / b : _ y > < / b : P o i n t > < b : P o i n t > < b : _ x > 6 9 1 . 4 4 4 3 6 < / b : _ x > < b : _ y > 4 2 1 . 0 3 8 3 1 8 < / b : _ y > < / b : P o i n t > < b : P o i n t > < b : _ x > 6 9 1 . 4 4 4 3 6 < / b : _ x > < b : _ y > 4 3 2 . 0 5 1 0 9 0 5 4 5 4 5 3 5 8 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 4 4 6 . 2 2 8 6 7 3 7 6 6 9 1 0 5 6 < / b : _ x > < b : _ y > 3 8 2 . 7 0 0 9 5 < / b : _ y > < / L a b e l L o c a t i o n > < L o c a t i o n   x m l n s : b = " h t t p : / / s c h e m a s . d a t a c o n t r a c t . o r g / 2 0 0 4 / 0 7 / S y s t e m . W i n d o w s " > < b : _ x > 4 4 6 . 2 2 8 6 7 3 7 6 6 9 1 0 5 6 < / b : _ x > < b : _ y > 3 9 0 . 7 0 0 9 4 9 9 9 9 9 9 9 9 2 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 6 8 3 . 4 4 4 3 6 < / b : _ x > < b : _ y > 4 3 2 . 0 5 1 0 9 0 5 4 5 4 5 3 5 8 < / b : _ y > < / L a b e l L o c a t i o n > < L o c a t i o n   x m l n s : b = " h t t p : / / s c h e m a s . d a t a c o n t r a c t . o r g / 2 0 0 4 / 0 7 / S y s t e m . W i n d o w s " > < b : _ x > 6 9 1 . 4 4 4 3 6 < / b : _ x > < b : _ y > 4 4 8 . 0 5 1 0 9 0 5 4 5 4 5 3 5 2 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 4 6 2 . 2 2 8 6 7 3 7 6 6 9 1 0 5 6 < / b : _ x > < b : _ y > 3 9 0 . 7 0 0 9 5 < / b : _ y > < / b : P o i n t > < b : P o i n t > < b : _ x > 5 6 2 . 0 9 8 4 7 8 5 < / b : _ x > < b : _ y > 3 9 0 . 7 0 0 9 5 < / b : _ y > < / b : P o i n t > < b : P o i n t > < b : _ x > 5 6 4 . 0 9 8 4 7 8 5 < / b : _ x > < b : _ y > 3 9 2 . 7 0 0 9 5 < / b : _ y > < / b : P o i n t > < b : P o i n t > < b : _ x > 5 6 4 . 0 9 8 4 7 8 5 < / b : _ x > < b : _ y > 4 1 7 . 0 3 8 3 1 8 < / b : _ y > < / b : P o i n t > < b : P o i n t > < b : _ x > 5 6 6 . 0 9 8 4 7 8 5 < / b : _ x > < b : _ y > 4 1 9 . 0 3 8 3 1 8 < / b : _ y > < / b : P o i n t > < b : P o i n t > < b : _ x > 6 8 9 . 4 4 4 3 6 < / b : _ x > < b : _ y > 4 1 9 . 0 3 8 3 1 8 < / b : _ y > < / b : P o i n t > < b : P o i n t > < b : _ x > 6 9 1 . 4 4 4 3 6 < / b : _ x > < b : _ y > 4 2 1 . 0 3 8 3 1 8 < / b : _ y > < / b : P o i n t > < b : P o i n t > < b : _ x > 6 9 1 . 4 4 4 3 6 < / b : _ x > < b : _ y > 4 3 2 . 0 5 1 0 9 0 5 4 5 4 5 3 5 8 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 M e a s u r e s \ 2 1 -   T a r g e t < / K e y > < / D i a g r a m O b j e c t K e y > < D i a g r a m O b j e c t K e y > < K e y > M e a s u r e s \ 2 1 -   T a r g e t \ T a g I n f o \ F o r m u l a < / K e y > < / D i a g r a m O b j e c t K e y > < D i a g r a m O b j e c t K e y > < K e y > M e a s u r e s \ 2 1 - 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 M e a s u r e s \ G r o s s   M a r g i n   % < / K e y > < / D i a g r a m O b j e c t K e y > < D i a g r a m O b j e c t K e y > < K e y > M e a s u r e s \ G r o s s   M a r g i n   % \ T a g I n f o \ F o r m u l a < / K e y > < / D i a g r a m O b j e c t K e y > < D i a g r a m O b j e c t K e y > < K e y > M e a s u r e s \ G r o s s   M a r g i n 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 C o l u m n s \ F i s c a l   y e a r ( F Y ) 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 y e a r ( F Y ) 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  ( F i s c a l   y e a r ) 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 ( F i s c a l   y e a r ) 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 d i m _ c u s t o m e r _ f f 6 4 c f 9 6 - 0 3 f d - 4 1 7 5 - 9 d 2 a - b c a e a f b 6 8 1 1 d 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 d i m _ m a r k e t _ 6 9 7 a a c c e - 8 9 5 7 - 4 1 9 3 - b 1 f 7 - 1 9 f 1 e b 1 3 5 8 1 9 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 d i m _ p r o d u c t _ 5 6 f 8 4 a 1 3 - f 0 2 b - 4 4 1 4 - 8 8 3 0 - 1 6 3 d 9 f 4 3 c 1 8 a 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 f a c t _ s a l e s _ m o n t h l y _ 8 b 8 d b a 8 1 - 8 f d e - 4 1 9 9 - b 7 9 e - 9 6 5 3 3 e 4 3 7 e 1 f 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 d i m _ d a t e _ b 5 6 5 8 a 9 3 - a e 7 7 - 4 b e c - 9 4 7 e - e 9 a 2 8 9 e 6 8 3 7 f 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 n s _ t a r g e t s _ 2 0 2 1 _ 8 b 6 b 6 9 2 7 - 9 d d b - 4 8 6 a - a 8 9 9 - 2 2 d 9 b 2 3 3 7 6 6 7 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5 7 0 a e 7 2 8 - e 6 4 e - 4 6 e 0 - b a a 6 - f c 2 9 4 e b 8 1 d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2 4 2 e b 8 5 3 - d f c 6 - 4 c 0 6 - a 6 9 a - 9 4 a 6 b 5 e d b 7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0 8 8 d a 0 3 4 - 2 b 6 a - 4 1 a d - a b 2 9 - d 8 d 7 1 3 3 2 b 3 9 5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f e 2 b b 8 0 3 - 5 2 c d - 4 f 0 d - 9 e f c - 5 c f 3 2 e 3 6 3 1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5 9 0 b 9 5 9 3 - b 5 6 c - 4 3 c 6 - b 5 c 7 - 6 6 c d d c 3 6 6 b 9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d 0 1 b 2 e a 2 - f 5 9 d - 4 5 6 a - a 0 0 2 - 8 9 7 1 7 4 f 0 a e 7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 G r o s s   M a r g i n   % < / M e a s u r e N a m e > < D i s p l a y N a m e > G r o s s   M a r g i n 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5 6 f 8 4 a 1 3 - f 0 2 b - 4 4 1 4 - 8 8 3 0 - 1 6 3 d 9 f 4 3 c 1 8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3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 2 0 2 4 - 0 2 - 2 1 T 1 5 : 2 7 : 3 0 . 6 0 9 0 6 2 + 0 1 : 0 0 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1 0 6 7 7 2 6 7 - 2 4 b 2 - 4 c 6 e - a 6 9 7 - e 6 f a 9 4 5 8 1 e 0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m a r k e t _ 6 9 7 a a c c e - 8 9 5 7 - 4 1 9 3 - b 1 f 7 - 1 9 f 1 e b 1 3 5 8 1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f 6 4 c f 9 6 - 0 3 f d - 4 1 7 5 - 9 d 2 a - b c a e a f b 6 8 1 1 d , d i m _ m a r k e t _ 6 9 7 a a c c e - 8 9 5 7 - 4 1 9 3 - b 1 f 7 - 1 9 f 1 e b 1 3 5 8 1 9 , d i m _ p r o d u c t _ 5 6 f 8 4 a 1 3 - f 0 2 b - 4 4 1 4 - 8 8 3 0 - 1 6 3 d 9 f 4 3 c 1 8 a , f a c t _ s a l e s _ m o n t h l y _ 8 b 8 d b a 8 1 - 8 f d e - 4 1 9 9 - b 7 9 e - 9 6 5 3 3 e 4 3 7 e 1 f , d i m _ d a t e _ b 5 6 5 8 a 9 3 - a e 7 7 - 4 b e c - 9 4 7 e - e 9 a 2 8 9 e 6 8 3 7 f , n s _ t a r g e t s _ 2 0 2 1 _ 8 b 6 b 6 9 2 7 - 9 d d b - 4 8 6 a - a 8 9 9 - 2 2 d 9 b 2 3 3 7 6 6 7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7 a 0 4 c f a 2 - d 9 d 5 - 4 7 5 0 - b e 1 8 - 0 a d 6 8 e 5 8 b 0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6F39962B-72BA-4B81-96CC-790ACC83FBE4}">
  <ds:schemaRefs/>
</ds:datastoreItem>
</file>

<file path=customXml/itemProps10.xml><?xml version="1.0" encoding="utf-8"?>
<ds:datastoreItem xmlns:ds="http://schemas.openxmlformats.org/officeDocument/2006/customXml" ds:itemID="{EB962F83-702C-43AD-BF93-4B76C0A7D4D1}">
  <ds:schemaRefs/>
</ds:datastoreItem>
</file>

<file path=customXml/itemProps11.xml><?xml version="1.0" encoding="utf-8"?>
<ds:datastoreItem xmlns:ds="http://schemas.openxmlformats.org/officeDocument/2006/customXml" ds:itemID="{45E4591C-7B68-43BD-A966-842A3815AA48}">
  <ds:schemaRefs/>
</ds:datastoreItem>
</file>

<file path=customXml/itemProps12.xml><?xml version="1.0" encoding="utf-8"?>
<ds:datastoreItem xmlns:ds="http://schemas.openxmlformats.org/officeDocument/2006/customXml" ds:itemID="{66277175-860E-4B81-A334-C80A9FAB448B}">
  <ds:schemaRefs/>
</ds:datastoreItem>
</file>

<file path=customXml/itemProps13.xml><?xml version="1.0" encoding="utf-8"?>
<ds:datastoreItem xmlns:ds="http://schemas.openxmlformats.org/officeDocument/2006/customXml" ds:itemID="{2F3A92E2-5AE8-47A6-B25F-822F52AA661E}">
  <ds:schemaRefs/>
</ds:datastoreItem>
</file>

<file path=customXml/itemProps14.xml><?xml version="1.0" encoding="utf-8"?>
<ds:datastoreItem xmlns:ds="http://schemas.openxmlformats.org/officeDocument/2006/customXml" ds:itemID="{EADC1715-1D03-47E3-9C28-C73A13743A66}">
  <ds:schemaRefs/>
</ds:datastoreItem>
</file>

<file path=customXml/itemProps15.xml><?xml version="1.0" encoding="utf-8"?>
<ds:datastoreItem xmlns:ds="http://schemas.openxmlformats.org/officeDocument/2006/customXml" ds:itemID="{9EC07338-BF94-4A56-90E5-D4E09EE76894}">
  <ds:schemaRefs/>
</ds:datastoreItem>
</file>

<file path=customXml/itemProps16.xml><?xml version="1.0" encoding="utf-8"?>
<ds:datastoreItem xmlns:ds="http://schemas.openxmlformats.org/officeDocument/2006/customXml" ds:itemID="{BD27BE59-1AB4-41F7-9E62-FB3CC6F8DEA2}">
  <ds:schemaRefs/>
</ds:datastoreItem>
</file>

<file path=customXml/itemProps17.xml><?xml version="1.0" encoding="utf-8"?>
<ds:datastoreItem xmlns:ds="http://schemas.openxmlformats.org/officeDocument/2006/customXml" ds:itemID="{A49B1C1E-9BA8-4DDC-A178-7563B422488E}">
  <ds:schemaRefs/>
</ds:datastoreItem>
</file>

<file path=customXml/itemProps18.xml><?xml version="1.0" encoding="utf-8"?>
<ds:datastoreItem xmlns:ds="http://schemas.openxmlformats.org/officeDocument/2006/customXml" ds:itemID="{55D880F6-374F-445E-8991-2EC5A1A560D9}">
  <ds:schemaRefs/>
</ds:datastoreItem>
</file>

<file path=customXml/itemProps19.xml><?xml version="1.0" encoding="utf-8"?>
<ds:datastoreItem xmlns:ds="http://schemas.openxmlformats.org/officeDocument/2006/customXml" ds:itemID="{35191287-4662-4444-9971-16716E7A4A5D}">
  <ds:schemaRefs/>
</ds:datastoreItem>
</file>

<file path=customXml/itemProps2.xml><?xml version="1.0" encoding="utf-8"?>
<ds:datastoreItem xmlns:ds="http://schemas.openxmlformats.org/officeDocument/2006/customXml" ds:itemID="{BA124661-F4FC-4054-8548-19BDFE66E8A8}">
  <ds:schemaRefs/>
</ds:datastoreItem>
</file>

<file path=customXml/itemProps20.xml><?xml version="1.0" encoding="utf-8"?>
<ds:datastoreItem xmlns:ds="http://schemas.openxmlformats.org/officeDocument/2006/customXml" ds:itemID="{4877F601-379F-4406-9FD5-B3535E4951B0}">
  <ds:schemaRefs/>
</ds:datastoreItem>
</file>

<file path=customXml/itemProps21.xml><?xml version="1.0" encoding="utf-8"?>
<ds:datastoreItem xmlns:ds="http://schemas.openxmlformats.org/officeDocument/2006/customXml" ds:itemID="{82B96FFB-B5D4-4A89-8C10-9EE36C058784}">
  <ds:schemaRefs>
    <ds:schemaRef ds:uri="http://schemas.microsoft.com/DataMashup"/>
  </ds:schemaRefs>
</ds:datastoreItem>
</file>

<file path=customXml/itemProps22.xml><?xml version="1.0" encoding="utf-8"?>
<ds:datastoreItem xmlns:ds="http://schemas.openxmlformats.org/officeDocument/2006/customXml" ds:itemID="{C998D625-94C5-4B97-A212-82CA292057F4}">
  <ds:schemaRefs/>
</ds:datastoreItem>
</file>

<file path=customXml/itemProps23.xml><?xml version="1.0" encoding="utf-8"?>
<ds:datastoreItem xmlns:ds="http://schemas.openxmlformats.org/officeDocument/2006/customXml" ds:itemID="{215AE719-BAA5-47A3-9F5E-26C48EFAFD13}">
  <ds:schemaRefs/>
</ds:datastoreItem>
</file>

<file path=customXml/itemProps24.xml><?xml version="1.0" encoding="utf-8"?>
<ds:datastoreItem xmlns:ds="http://schemas.openxmlformats.org/officeDocument/2006/customXml" ds:itemID="{7932033E-968E-4418-A795-2DBC0284C4AD}">
  <ds:schemaRefs/>
</ds:datastoreItem>
</file>

<file path=customXml/itemProps25.xml><?xml version="1.0" encoding="utf-8"?>
<ds:datastoreItem xmlns:ds="http://schemas.openxmlformats.org/officeDocument/2006/customXml" ds:itemID="{BDB2AE2A-4413-46BF-B54E-F934231CAA3D}">
  <ds:schemaRefs/>
</ds:datastoreItem>
</file>

<file path=customXml/itemProps26.xml><?xml version="1.0" encoding="utf-8"?>
<ds:datastoreItem xmlns:ds="http://schemas.openxmlformats.org/officeDocument/2006/customXml" ds:itemID="{60F94C9E-857A-4C27-826B-4FDA4DC8D307}">
  <ds:schemaRefs/>
</ds:datastoreItem>
</file>

<file path=customXml/itemProps27.xml><?xml version="1.0" encoding="utf-8"?>
<ds:datastoreItem xmlns:ds="http://schemas.openxmlformats.org/officeDocument/2006/customXml" ds:itemID="{CA0506E7-6183-4193-A3C1-F289EE2C1E37}">
  <ds:schemaRefs/>
</ds:datastoreItem>
</file>

<file path=customXml/itemProps28.xml><?xml version="1.0" encoding="utf-8"?>
<ds:datastoreItem xmlns:ds="http://schemas.openxmlformats.org/officeDocument/2006/customXml" ds:itemID="{08920E96-CF7C-44BD-A841-C07FF52BD54D}">
  <ds:schemaRefs/>
</ds:datastoreItem>
</file>

<file path=customXml/itemProps29.xml><?xml version="1.0" encoding="utf-8"?>
<ds:datastoreItem xmlns:ds="http://schemas.openxmlformats.org/officeDocument/2006/customXml" ds:itemID="{306A8AF8-6920-4E3F-902A-C49838F5E066}">
  <ds:schemaRefs/>
</ds:datastoreItem>
</file>

<file path=customXml/itemProps3.xml><?xml version="1.0" encoding="utf-8"?>
<ds:datastoreItem xmlns:ds="http://schemas.openxmlformats.org/officeDocument/2006/customXml" ds:itemID="{E0FBEBCB-B9B4-4FC1-A48A-2105F7AABDE8}">
  <ds:schemaRefs/>
</ds:datastoreItem>
</file>

<file path=customXml/itemProps30.xml><?xml version="1.0" encoding="utf-8"?>
<ds:datastoreItem xmlns:ds="http://schemas.openxmlformats.org/officeDocument/2006/customXml" ds:itemID="{F1A0B559-BA88-4B14-8AB6-19D69F3DAAB1}">
  <ds:schemaRefs/>
</ds:datastoreItem>
</file>

<file path=customXml/itemProps31.xml><?xml version="1.0" encoding="utf-8"?>
<ds:datastoreItem xmlns:ds="http://schemas.openxmlformats.org/officeDocument/2006/customXml" ds:itemID="{CB9DC4A7-6414-4DD1-8673-DBE343B9DC74}">
  <ds:schemaRefs/>
</ds:datastoreItem>
</file>

<file path=customXml/itemProps32.xml><?xml version="1.0" encoding="utf-8"?>
<ds:datastoreItem xmlns:ds="http://schemas.openxmlformats.org/officeDocument/2006/customXml" ds:itemID="{2CEA9221-E92D-40D5-97C8-EF35E2177F49}">
  <ds:schemaRefs/>
</ds:datastoreItem>
</file>

<file path=customXml/itemProps33.xml><?xml version="1.0" encoding="utf-8"?>
<ds:datastoreItem xmlns:ds="http://schemas.openxmlformats.org/officeDocument/2006/customXml" ds:itemID="{2C6DDDA2-2994-44AE-B1D1-78C58798FA4E}">
  <ds:schemaRefs/>
</ds:datastoreItem>
</file>

<file path=customXml/itemProps34.xml><?xml version="1.0" encoding="utf-8"?>
<ds:datastoreItem xmlns:ds="http://schemas.openxmlformats.org/officeDocument/2006/customXml" ds:itemID="{D464E04C-9F4A-492C-B3F5-542913112ADF}">
  <ds:schemaRefs/>
</ds:datastoreItem>
</file>

<file path=customXml/itemProps4.xml><?xml version="1.0" encoding="utf-8"?>
<ds:datastoreItem xmlns:ds="http://schemas.openxmlformats.org/officeDocument/2006/customXml" ds:itemID="{B20FB83E-2D47-4C64-86FF-59F0292478FD}">
  <ds:schemaRefs/>
</ds:datastoreItem>
</file>

<file path=customXml/itemProps5.xml><?xml version="1.0" encoding="utf-8"?>
<ds:datastoreItem xmlns:ds="http://schemas.openxmlformats.org/officeDocument/2006/customXml" ds:itemID="{11F8E028-1686-4334-B519-61D7ED355B2F}">
  <ds:schemaRefs/>
</ds:datastoreItem>
</file>

<file path=customXml/itemProps6.xml><?xml version="1.0" encoding="utf-8"?>
<ds:datastoreItem xmlns:ds="http://schemas.openxmlformats.org/officeDocument/2006/customXml" ds:itemID="{46F4FEF0-3198-40E7-B273-0AAEE0B98755}">
  <ds:schemaRefs/>
</ds:datastoreItem>
</file>

<file path=customXml/itemProps7.xml><?xml version="1.0" encoding="utf-8"?>
<ds:datastoreItem xmlns:ds="http://schemas.openxmlformats.org/officeDocument/2006/customXml" ds:itemID="{2E910E96-09BA-4A88-AF69-DE815F34080D}">
  <ds:schemaRefs/>
</ds:datastoreItem>
</file>

<file path=customXml/itemProps8.xml><?xml version="1.0" encoding="utf-8"?>
<ds:datastoreItem xmlns:ds="http://schemas.openxmlformats.org/officeDocument/2006/customXml" ds:itemID="{3BC7CEC5-1301-4B4D-93B7-02708DA555AF}">
  <ds:schemaRefs/>
</ds:datastoreItem>
</file>

<file path=customXml/itemProps9.xml><?xml version="1.0" encoding="utf-8"?>
<ds:datastoreItem xmlns:ds="http://schemas.openxmlformats.org/officeDocument/2006/customXml" ds:itemID="{29BA885F-C7A4-4BE9-917E-0F45C4FB68D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Year</vt:lpstr>
      <vt:lpstr>P &amp; 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Jeshu</dc:creator>
  <cp:lastModifiedBy>Deepak Sunanda</cp:lastModifiedBy>
  <cp:lastPrinted>2024-02-21T12:10:47Z</cp:lastPrinted>
  <dcterms:created xsi:type="dcterms:W3CDTF">2015-06-05T18:17:20Z</dcterms:created>
  <dcterms:modified xsi:type="dcterms:W3CDTF">2024-02-21T14:27:35Z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2024-02-19T18:13:36Z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ed6d2af2-8a99-44b0-87e1-4478ca59af9e</vt:lpwstr>
  </property>
  <property fmtid="{D5CDD505-2E9C-101B-9397-08002B2CF9AE}" pid="7" name="MSIP_Label_defa4170-0d19-0005-0004-bc88714345d2_ActionId">
    <vt:lpwstr>048dc457-c2c1-4f34-b4d8-1cf519348d28</vt:lpwstr>
  </property>
  <property fmtid="{D5CDD505-2E9C-101B-9397-08002B2CF9AE}" pid="8" name="MSIP_Label_defa4170-0d19-0005-0004-bc88714345d2_ContentBits">
    <vt:lpwstr>0</vt:lpwstr>
  </property>
</Properties>
</file>